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Все года" sheetId="1" state="visible" r:id="rId2"/>
  </sheets>
  <definedNames>
    <definedName function="false" hidden="false" localSheetId="0" name="_xlnm.Print_Titles" vbProcedure="false">'Все года'!$12:$12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<sst xmlns="http://schemas.openxmlformats.org/spreadsheetml/2006/main" count="703" uniqueCount="209">
  <si>
    <t xml:space="preserve">Приложение 5</t>
  </si>
  <si>
    <t xml:space="preserve">к проекту решения Собрания депутатов</t>
  </si>
  <si>
    <t xml:space="preserve">Дубовского сельского поселения</t>
  </si>
  <si>
    <t xml:space="preserve">" О бюджете Дубовского сельского поселения</t>
  </si>
  <si>
    <t xml:space="preserve">Дубовского района  на 2023 год</t>
  </si>
  <si>
    <t xml:space="preserve">  и на плановый период 2024 и 2025 годов"</t>
  </si>
  <si>
    <t xml:space="preserve">Распределение бюджетных ассигнований по разделам, подразделам, целевым статьям (муниципальным программам Дубовского сельского поселения и непрограммным направлениям деятельности), группам и подгруппам видов расходов классификации расходов местного бюджета  на 2023 год и на плановый период 2024 и 2025 годов</t>
  </si>
  <si>
    <t xml:space="preserve"> (тыс. руб.)</t>
  </si>
  <si>
    <t xml:space="preserve">Наименование</t>
  </si>
  <si>
    <t xml:space="preserve">Рз</t>
  </si>
  <si>
    <t xml:space="preserve">ПР</t>
  </si>
  <si>
    <t xml:space="preserve">ЦСР</t>
  </si>
  <si>
    <t xml:space="preserve">ВР</t>
  </si>
  <si>
    <t xml:space="preserve">Сумма</t>
  </si>
  <si>
    <t xml:space="preserve">Сумма (Ф)</t>
  </si>
  <si>
    <t xml:space="preserve">Сумма (Р)</t>
  </si>
  <si>
    <t xml:space="preserve">Сумма (М)</t>
  </si>
  <si>
    <t xml:space="preserve">Сумма (П)</t>
  </si>
  <si>
    <t xml:space="preserve">2023г.</t>
  </si>
  <si>
    <t xml:space="preserve">2024 г.</t>
  </si>
  <si>
    <t xml:space="preserve">2024 г. (Ф)</t>
  </si>
  <si>
    <t xml:space="preserve">2024 г. (Р)</t>
  </si>
  <si>
    <t xml:space="preserve">2024 г. (М)</t>
  </si>
  <si>
    <t xml:space="preserve">2024 г. (П)</t>
  </si>
  <si>
    <t xml:space="preserve">2025 г.</t>
  </si>
  <si>
    <t xml:space="preserve">2025 г. (Ф)</t>
  </si>
  <si>
    <t xml:space="preserve">2025 г. (Р)</t>
  </si>
  <si>
    <t xml:space="preserve">2025 г. (М)</t>
  </si>
  <si>
    <t xml:space="preserve">2025 г. (П)</t>
  </si>
  <si>
    <t xml:space="preserve">Раздел</t>
  </si>
  <si>
    <t xml:space="preserve">Подраздел</t>
  </si>
  <si>
    <t xml:space="preserve">Целевая статья</t>
  </si>
  <si>
    <t xml:space="preserve">Вид расходов</t>
  </si>
  <si>
    <t xml:space="preserve">Всего</t>
  </si>
  <si>
    <t xml:space="preserve">ОБЩЕГОСУДАРСТВЕННЫЕ ВОПРОСЫ</t>
  </si>
  <si>
    <t xml:space="preserve">01</t>
  </si>
  <si>
    <t xml:space="preserve">00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</si>
  <si>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</si>
  <si>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04</t>
  </si>
  <si>
    <t xml:space="preserve">Мероприятия по замене ламп накаливания на энергосберегающие лампы в рамках подпрограммы « Энергосбережение и повышение энергоэффективности в Дубовском сельском поселении» муниципальной программы Дубовского сельского поселения «Энергоэффективность и развитие энергетики»</t>
  </si>
  <si>
    <t xml:space="preserve">09.1.00.28180</t>
  </si>
  <si>
    <t xml:space="preserve">Мероприятия по замене ламп накаливания на энергосберегающие лампы в рамках подпрограммы « Энергосбережение и повышение энергоэффективности в Дубовском сельском поселении» муниципальной программы Дубовского сельского поселения «Энергоэффективность и развитие энергетики» (Закупка товаров, работ и услуг для обеспечения государственных (муниципальных) нужд)</t>
  </si>
  <si>
    <t xml:space="preserve">200</t>
  </si>
  <si>
    <t xml:space="preserve">Мероприятия по диспансеризации муниципальных служащих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</t>
  </si>
  <si>
    <t xml:space="preserve">10.1.00.28210</t>
  </si>
  <si>
    <t xml:space="preserve">Мероприятия по диспансеризации муниципальных служащих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(Закупка товаров, работ и услуг для обеспечения государственных (муниципальных) нужд)</t>
  </si>
  <si>
    <t xml:space="preserve">Расходы на выплаты по оплате труда работников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</t>
  </si>
  <si>
    <t xml:space="preserve">10.5.00.00110</t>
  </si>
  <si>
    <t xml:space="preserve">Расходы на выплаты по оплате труда работников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</si>
  <si>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100</t>
  </si>
  <si>
    <t xml:space="preserve">Расходы на обеспечение функций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</t>
  </si>
  <si>
    <t xml:space="preserve">10.5.00.00190</t>
  </si>
  <si>
    <t xml:space="preserve">Расходы на обеспечение функций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 (Закупка товаров, работ и услуг для обеспечения государственных (муниципальных) нужд)</t>
  </si>
  <si>
    <t xml:space="preserve">Расходы на обеспечение функций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 (Иные бюджетные ассигнования)</t>
  </si>
  <si>
    <t xml:space="preserve">800</t>
  </si>
  <si>
    <t xml:space="preserve">Расходы на проведение адаптации для инвалидов и других маломобильных групп населения в рамках подпрограммы "Адаптация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населения" муниципальной программы Дубовского сельского поселения «Доступная среда»</t>
  </si>
  <si>
    <t xml:space="preserve">13.1.00.28480</t>
  </si>
  <si>
    <t xml:space="preserve">Расходы на проведение адаптации для инвалидов и других маломобильных групп населения в рамках подпрограммы "Адаптация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населения" муниципальной программы Дубовского сельского поселения «Доступная среда» (Закупка товаров, работ и услуг для обеспечения государственных (муниципальных) нужд)</t>
  </si>
  <si>
    <t xml:space="preserve"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в рамках непрограммных расходов органа местного самоуправления Дубовского сельского поселения</t>
  </si>
  <si>
    <t xml:space="preserve">99.9.00.72390</t>
  </si>
  <si>
    <t xml:space="preserve"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в рамках непрограммных расходов органа местного самоуправления Дубовского сельского поселения (Закупка товаров, работ и услуг для обеспечения государственных (муниципальных) нужд)</t>
  </si>
  <si>
    <t xml:space="preserve">Резервные фонды</t>
  </si>
  <si>
    <t xml:space="preserve">11</t>
  </si>
  <si>
    <t xml:space="preserve">Резервный фонд Администрации Дубовского сельского поселения на финансовое обеспечение непредвиденных расходов в рамках непрограммных расходов органа местного самоуправления Дубовского сельского поселения</t>
  </si>
  <si>
    <t xml:space="preserve">99.3.00.90100</t>
  </si>
  <si>
    <t xml:space="preserve">Резервный фонд Администрации Дубовского сельского поселения на финансовое обеспечение непредвиденных расходов в рамках непрограммных расходов органа местного самоуправления Дубовского сельского поселения (Иные бюджетные ассигнования)</t>
  </si>
  <si>
    <t xml:space="preserve">Другие общегосударственные вопросы</t>
  </si>
  <si>
    <t xml:space="preserve">13</t>
  </si>
  <si>
    <t xml:space="preserve">Совершенствование правовой и методической основы муниципальной службы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</t>
  </si>
  <si>
    <t xml:space="preserve">10.1.00.28190</t>
  </si>
  <si>
    <t xml:space="preserve">Совершенствование правовой и методической основы муниципальной службы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(Иные бюджетные ассигнования)</t>
  </si>
  <si>
    <t xml:space="preserve">Изготовление технической документации на объекты недвижимого имущества (технические планы и кадастровые паспорта)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</t>
  </si>
  <si>
    <t xml:space="preserve">12.1.00.28230</t>
  </si>
  <si>
    <t xml:space="preserve">Изготовление технической документации на объекты недвижимого имущества (технические планы и кадастровые паспорта)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(Закупка товаров, работ и услуг для обеспечения государственных (муниципальных) нужд)</t>
  </si>
  <si>
    <t xml:space="preserve">Подготовка документов, содержащих необходимые сведения для осуществления государственного кадастрового учета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</t>
  </si>
  <si>
    <t xml:space="preserve">12.1.00.28240</t>
  </si>
  <si>
    <t xml:space="preserve">Подготовка документов, содержащих необходимые сведения для осуществления государственного кадастрового учета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(Закупка товаров, работ и услуг для обеспечения государственных (муниципальных) нужд)</t>
  </si>
  <si>
    <t xml:space="preserve">Оценка рыночной стоимости объектов недвижимого и движимого имущества муниципальной собственности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</t>
  </si>
  <si>
    <t xml:space="preserve">12.1.00.28250</t>
  </si>
  <si>
    <t xml:space="preserve">Оценка рыночной стоимости объектов недвижимого и движимого имущества муниципальной собственности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(Закупка товаров, работ и услуг для обеспечения государственных (муниципальных) нужд)</t>
  </si>
  <si>
    <t xml:space="preserve">Оценка рыночной стоимости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</t>
  </si>
  <si>
    <t xml:space="preserve">12.1.00.28260</t>
  </si>
  <si>
    <t xml:space="preserve">Оценка рыночной стоимости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 (Закупка товаров, работ и услуг для обеспечения государственных (муниципальных) нужд)</t>
  </si>
  <si>
    <t xml:space="preserve">Мероприятия по информационному обеспечению предпринимательства в рамках подпрограммы "Создание благоприятных условий для привлечения инвестиций и развитие субъектов малого и среднего предпринимательства в Дубовском сельском поселении" муниципальной программы Дубовского сельского поселения « Развитие и поддержка субъектов малого и среднего предпринимательства в Дубовском сельском поселении»</t>
  </si>
  <si>
    <t xml:space="preserve">14.1.00.28490</t>
  </si>
  <si>
    <t xml:space="preserve">Мероприятия по информационному обеспечению предпринимательства в рамках подпрограммы "Создание благоприятных условий для привлечения инвестиций и развитие субъектов малого и среднего предпринимательства в Дубовском сельском поселении" муниципальной программы Дубовского сельского поселения « Развитие и поддержка субъектов малого и среднего предпринимательства в Дубовском сельском поселении» (Закупка товаров, работ и услуг для обеспечения государственных (муниципальных) нужд)</t>
  </si>
  <si>
    <t xml:space="preserve">Условно утвержденные расходы в рамках непрограммных расходов органа местного самоуправления Дубовского сельского поселения</t>
  </si>
  <si>
    <t xml:space="preserve">99.9.00.90110</t>
  </si>
  <si>
    <t xml:space="preserve">Условно утвержденные расходы в рамках непрограммных расходов органа местного самоуправления Дубовского сельского поселения (Иные бюджетные ассигнования)</t>
  </si>
  <si>
    <t xml:space="preserve">Реализация направления расходов по иным непрограммным мероприятиям в рамках непрограммных расходов органа местного самоуправления Дубовского сельского поселения</t>
  </si>
  <si>
    <t xml:space="preserve">99.9.00.99990</t>
  </si>
  <si>
    <t xml:space="preserve">Реализация направления расходов по иным непрограммным мероприятиям в рамках непрограммных расходов органа местного самоуправления Дубовского сельского поселения (Закупка товаров, работ и услуг для обеспечения государственных (муниципальных) нужд)</t>
  </si>
  <si>
    <t xml:space="preserve">НАЦИОНАЛЬНАЯ ОБОРОНА</t>
  </si>
  <si>
    <t xml:space="preserve">02</t>
  </si>
  <si>
    <t xml:space="preserve">Мобилизационная и вневойсковая подготовка</t>
  </si>
  <si>
    <t xml:space="preserve">03</t>
  </si>
  <si>
    <t xml:space="preserve">Расходы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непрограммных расходов органа местного самоуправления Дубовского сельского поселения</t>
  </si>
  <si>
    <t xml:space="preserve">99.9.00.51180</t>
  </si>
  <si>
    <t xml:space="preserve">Расходы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непрограммных расходов органа местного самоуправления Дубовского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</si>
  <si>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</si>
  <si>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</si>
  <si>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10</t>
  </si>
  <si>
    <t xml:space="preserve">Дооснащение оборудованием, снаряжением и улучшение материально-технической базы Администрации Дубовского сельского поселения в рамках подпрограммы «Пожарная безопасность» муниципальной программы Дубовского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</si>
  <si>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03.1.00.28060</t>
  </si>
  <si>
    <t xml:space="preserve">Дооснащение оборудованием, снаряжением и улучшение материально-технической базы Администрации Дубовского сельского поселения в рамках подпрограммы «Пожарная безопасность» муниципальной программы Дубовского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(Закупка товаров, работ и услуг для обеспечения государственных (муниципальных) нужд)</t>
  </si>
  <si>
    <t xml:space="preserve">Другие вопросы в области национальной безопасности и правоохранительной деятельности</t>
  </si>
  <si>
    <t xml:space="preserve">14</t>
  </si>
  <si>
    <t xml:space="preserve">Мероприятия по информационно-пропагандистскому противодействию экстремизму и терроризму в рамках подпрограммы «Профилактика экстремизма и терроризма в Дубовском сельском поселении» муниципальной программы Дубовского сельского поселения «Обеспечение общественного порядка и противодействие преступности»</t>
  </si>
  <si>
    <t xml:space="preserve">02.2.00.28050</t>
  </si>
  <si>
    <t xml:space="preserve">Мероприятия по информационно-пропагандистскому противодействию экстремизму и терроризму в рамках подпрограммы «Профилактика экстремизма и терроризма в Дубовском сельском поселении» муниципальной программы Дубовского сельского поселения «Обеспечение общественного порядка и противодействие преступности» (Закупка товаров, работ и услуг для обеспечения государственных (муниципальных) нужд)</t>
  </si>
  <si>
    <t xml:space="preserve">НАЦИОНАЛЬНАЯ ЭКОНОМИКА</t>
  </si>
  <si>
    <t xml:space="preserve">Общеэкономические вопросы</t>
  </si>
  <si>
    <t xml:space="preserve">Организация проведения оплачиваемых общественных работ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</t>
  </si>
  <si>
    <t xml:space="preserve">07.1.00.28160</t>
  </si>
  <si>
    <t xml:space="preserve">Организация проведения оплачиваемых общественных работ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 (Закупка товаров, работ и услуг для обеспечения государственных (муниципальных) нужд)</t>
  </si>
  <si>
    <t xml:space="preserve">Организации временного трудоустройства несовершеннолетних граждан в возрасте от 14 до 18 лет в свободное от учебы время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</t>
  </si>
  <si>
    <t xml:space="preserve">07.1.00.28170</t>
  </si>
  <si>
    <t xml:space="preserve">Организации временного трудоустройства несовершеннолетних граждан в возрасте от 14 до 18 лет в свободное от учебы время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 (Закупка товаров, работ и услуг для обеспечения государственных (муниципальных) нужд)</t>
  </si>
  <si>
    <t xml:space="preserve">Дорожное хозяйство (дорожные фонды)</t>
  </si>
  <si>
    <t xml:space="preserve">09</t>
  </si>
  <si>
    <t xml:space="preserve">Мероприятия по ремонту и содержанию автомобильных дорог общего пользования местного значения в рамках подпрограммы «Развитие транспортной инфраструктуры Дубовского сельского поселения» муниципальной программы Дубовского сельского поселения «Развитие транспортной системы»</t>
  </si>
  <si>
    <t xml:space="preserve">08.1.00.28400</t>
  </si>
  <si>
    <t xml:space="preserve">Мероприятия по ремонту и содержанию автомобильных дорог общего пользования местного значения в рамках подпрограммы «Развитие транспортной инфраструктуры Дубовского сельского поселения» муниципальной программы Дубовского сельского поселения «Развитие транспортной системы» (Закупка товаров, работ и услуг для обеспечения государственных (муниципальных) нужд)</t>
  </si>
  <si>
    <t xml:space="preserve">Мероприятия по установке дорожных знаков согласно проекта организации дорожного движения в рамках подпрограммы «Повышение безопасности дорожного движения на территории Дубовского сельского поселения» муниципальной программы Дубовского сельского поселения «Развитие транспортной системы»</t>
  </si>
  <si>
    <t xml:space="preserve">08.2.00.28410</t>
  </si>
  <si>
    <t xml:space="preserve">Мероприятия по установке дорожных знаков согласно проекта организации дорожного движения в рамках подпрограммы «Повышение безопасности дорожного движения на территории Дубовского сельского поселения» муниципальной программы Дубовского сельского поселения «Развитие транспортной системы» (Закупка товаров, работ и услуг для обеспечения государственных (муниципальных) нужд)</t>
  </si>
  <si>
    <t xml:space="preserve">ЖИЛИЩНО-КОММУНАЛЬНОЕ ХОЗЯЙСТВО</t>
  </si>
  <si>
    <t xml:space="preserve">05</t>
  </si>
  <si>
    <t xml:space="preserve">Жилищное хозяйство</t>
  </si>
  <si>
    <t xml:space="preserve">Мероприятия по уплате взносов на капитальный ремонт общего имущества в многоквартирных жилых домах неблокированной застройки за муниципальные квартиры, расположенные в МКД и находящиеся в собственности Дубовского сельского поселения в рамках подпрограммы «Развитие жилищного хозяйства в Дубовском сельском поселении»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</si>
  <si>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 xml:space="preserve">01.2.00.28340</t>
  </si>
  <si>
    <t xml:space="preserve">Мероприятия по уплате взносов на капитальный ремонт общего имущества в многоквартирных жилых домах неблокированной застройки за муниципальные квартиры, расположенные в МКД и находящиеся в собственности Дубовского сельского поселения в рамках подпрограммы «Развитие жилищного хозяйства в Дубовском сельском поселении»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(Иные бюджетные ассигнования)</t>
  </si>
  <si>
    <t xml:space="preserve">Коммунальное хозяйство</t>
  </si>
  <si>
    <t xml:space="preserve">Мероприятия, направляемые на техническое, аварийное обслуживание и ремонт объектов газового хозяйства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</si>
  <si>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 xml:space="preserve">01.1.00.28590</t>
  </si>
  <si>
    <t xml:space="preserve">Мероприятия, направляемые на техническое, аварийное обслуживание и ремонт объектов газового хозяйства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(Закупка товаров, работ и услуг для обеспечения государственных (муниципальных) нужд)</t>
  </si>
  <si>
    <t xml:space="preserve">Благоустройство</t>
  </si>
  <si>
    <t xml:space="preserve">Мероприятия по уличному освещению населенных пунктов Дубовского сельского поселения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</si>
  <si>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 xml:space="preserve">01.1.00.28030</t>
  </si>
  <si>
    <t xml:space="preserve">Мероприятия по уличному освещению населенных пунктов Дубовского сельского поселения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(Закупка товаров, работ и услуг для обеспечения государственных (муниципальных) нужд)</t>
  </si>
  <si>
    <t xml:space="preserve">Мероприятия по осуществлению строительного контроля за выполнением работ в процессе проведения ремонта объекта: Благоустройство территории кладбища Дубовского сельского поселения (устройство ограждения) расположенного по адресу Ростовская область, Дубовский район, с. Дубовское. в границах квартала 61:09:0110847</t>
  </si>
  <si>
    <t xml:space="preserve">01.1.00.28610</t>
  </si>
  <si>
    <t xml:space="preserve">Мероприятия по осуществлению строительного контроля за выполнением работ в процессе проведения ремонта объекта: Благоустройство территории кладбища Дубовского сельского поселения (устройство ограждения) расположенного по адресу Ростовская область, Дубовский район, с. Дубовское. в границах квартала 61:09:0110847 (Закупка товаров, работ и услуг для обеспечения государственных (муниципальных) нужд)</t>
  </si>
  <si>
    <t xml:space="preserve">Мероприятия по благоустройству общественных мест населенных пунктов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</si>
  <si>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 xml:space="preserve">01.3.00.28020</t>
  </si>
  <si>
    <t xml:space="preserve">Мероприятия по благоустройству общественных мест населенных пунктов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(Закупка товаров, работ и услуг для обеспечения государственных (муниципальных) нужд)</t>
  </si>
  <si>
    <t xml:space="preserve">Мероприятие по уборке мусора на территории Дубовского сельского поселения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</si>
  <si>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 xml:space="preserve">01.3.00.28090</t>
  </si>
  <si>
    <t xml:space="preserve">Мероприятие по уборке мусора на территории Дубовского сельского поселения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(Закупка товаров, работ и услуг для обеспечения государственных (муниципальных) нужд)</t>
  </si>
  <si>
    <t xml:space="preserve">Мероприятия по организации озеленения территории Дубовского сельского поселения и обустройству зеленых зон в населенных пунктах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</si>
  <si>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 xml:space="preserve">01.3.00.28100</t>
  </si>
  <si>
    <t xml:space="preserve">Мероприятия по организации озеленения территории Дубовского сельского поселения и обустройству зеленых зон в населенных пунктах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(Закупка товаров, работ и услуг для обеспечения государственных (муниципальных) нужд)</t>
  </si>
  <si>
    <t xml:space="preserve">Мероприятия по регулированию численности безнадзорных животных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</si>
  <si>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 xml:space="preserve">01.3.00.28110</t>
  </si>
  <si>
    <t xml:space="preserve">Мероприятия по регулированию численности безнадзорных животных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(Закупка товаров, работ и услуг для обеспечения государственных (муниципальных) нужд)</t>
  </si>
  <si>
    <t xml:space="preserve">Мероприятия по содержанию и обустройству мест захоронения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</si>
  <si>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 xml:space="preserve">01.3.00.28120</t>
  </si>
  <si>
    <t xml:space="preserve">Мероприятия по содержанию и обустройству мест захоронения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 (Закупка товаров, работ и услуг для обеспечения государственных (муниципальных) нужд)</t>
  </si>
  <si>
    <t xml:space="preserve">Мероприятие по озеленению Дубовского сельского поселения в рамках подпрограммы "Охрана окружающей среды в Дубовском сельском поселении"</t>
  </si>
  <si>
    <t xml:space="preserve">05.1.00.27390</t>
  </si>
  <si>
    <t xml:space="preserve">Мероприятие по озеленению Дубовского сельского поселения в рамках подпрограммы "Охрана окружающей среды в Дубовском сельском поселении" (Закупка товаров, работ и услуг для обеспечения государственных (муниципальных) нужд)</t>
  </si>
  <si>
    <t xml:space="preserve">Организация утилизации и переработки бытовых и промышленных отходов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</t>
  </si>
  <si>
    <t xml:space="preserve">05.1.00.89010</t>
  </si>
  <si>
    <t xml:space="preserve">Организация утилизации и переработки бытовых и промышленных отходов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 (Закупка товаров, работ и услуг для обеспечения государственных (муниципальных) нужд)</t>
  </si>
  <si>
    <t xml:space="preserve">Мероприятия по борьбе с переносчиками природно-очаговых и особо опасных инфекций на территории Дубовского сельского поселения в рамках подпрограммы «Природно-очаговые мероприятия» муниципальной программы Дубовского сельского поселения «Охрана окружающей среды и рациональное природопользование»</t>
  </si>
  <si>
    <t xml:space="preserve">05.2.00.28130</t>
  </si>
  <si>
    <t xml:space="preserve">Мероприятия по борьбе с переносчиками природно-очаговых и особо опасных инфекций на территории Дубовского сельского поселения в рамках подпрограммы «Природно-очаговые мероприятия» муниципальной программы Дубовского сельского поселения «Охрана окружающей среды и рациональное природопользование» (Закупка товаров, работ и услуг для обеспечения государственных (муниципальных) нужд)</t>
  </si>
  <si>
    <t xml:space="preserve">Реализация мероприятий по устройству системы капельного полива на объекте, расположенном по адресу: с. Дубовское, пл. Павших борцов в рамках подпрограммы "Благоустройство общественных территорий Дубовского сельского поселения" муниципальной программы Дубовского сельского поселения "Формирование современной городской среды на территории Дубовского сельского поселения"</t>
  </si>
  <si>
    <t xml:space="preserve">15.1.00.28740</t>
  </si>
  <si>
    <t xml:space="preserve">Реализация мероприятий по устройству системы капельного полива на объекте, расположенном по адресу: с. Дубовское, пл. Павших борцов в рамках подпрограммы "Благоустройство общественных территорий Дубовского сельского поселения" муниципальной программы Дубовского сельского поселения "Формирование современной городской среды на территории Дубовского сельского поселения" (Закупка товаров, работ и услуг для обеспечения государственных (муниципальных) нужд)</t>
  </si>
  <si>
    <t xml:space="preserve">Мероприятия на реализацию инициативных проектов в рамках подпрограммы "Благоустройство общественных территорий Дубовского сельского поселения" муниципальной программы Дубовского сельского поселения " Формирование современной городской среды на территории Дубовского сельского поселения"</t>
  </si>
  <si>
    <t xml:space="preserve">15.1.00.S4640</t>
  </si>
  <si>
    <r>
      <rPr>
        <sz val="14"/>
        <color rgb="FF000000"/>
        <rFont val="Times New Roman"/>
        <family val="1"/>
        <charset val="204"/>
      </rPr>
      <t xml:space="preserve">в сумме </t>
    </r>
    <r>
      <rPr>
        <b val="true"/>
        <sz val="14"/>
        <color rgb="FF000000"/>
        <rFont val="Times New Roman"/>
        <family val="1"/>
        <charset val="204"/>
      </rPr>
      <t xml:space="preserve">+2423,3</t>
    </r>
    <r>
      <rPr>
        <sz val="14"/>
        <color rgb="FF000000"/>
        <rFont val="Times New Roman"/>
        <family val="1"/>
        <charset val="204"/>
      </rPr>
      <t xml:space="preserve"> тыс. рублей </t>
    </r>
  </si>
  <si>
    <t xml:space="preserve">ОБРАЗОВАНИЕ</t>
  </si>
  <si>
    <t xml:space="preserve">07</t>
  </si>
  <si>
    <t xml:space="preserve">Профессиональная подготовка, переподготовка и повышение квалификации</t>
  </si>
  <si>
    <t xml:space="preserve">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</t>
  </si>
  <si>
    <t xml:space="preserve">10.1.00.28200</t>
  </si>
  <si>
    <t xml:space="preserve">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 (Закупка товаров, работ и услуг для обеспечения государственных (муниципальных) нужд)</t>
  </si>
  <si>
    <t xml:space="preserve">КУЛЬТУРА, КИНЕМАТОГРАФИЯ</t>
  </si>
  <si>
    <t xml:space="preserve">08</t>
  </si>
  <si>
    <t xml:space="preserve">Культура</t>
  </si>
  <si>
    <t xml:space="preserve">Мероприятия по антитеррористической защищённости объектов социальной сферы в рамках подпрограммы «Профилактика экстремизма и терроризма в Дубовском сельском поселении» муниципальной программы Дубовского сельского поселения «Обеспечение общественного порядка и противодействие преступности»</t>
  </si>
  <si>
    <t xml:space="preserve">02.2.00.28660</t>
  </si>
  <si>
    <t xml:space="preserve">Мероприятия по антитеррористической защищённости объектов социальной сферы в рамках подпрограммы «Профилактика экстремизма и терроризма в Дубовском сельском поселении» муниципальной программы Дубовского сельского поселения «Обеспечение общественного порядка и противодействие преступности» (Предоставление субсидий бюджетным, автономным учреждениям и иным некоммерческим организациям)</t>
  </si>
  <si>
    <t xml:space="preserve">600</t>
  </si>
  <si>
    <t xml:space="preserve">Расходы на обеспечение деятельности (оказание услуг) муниципальных учреждений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</t>
  </si>
  <si>
    <t xml:space="preserve">04.1.00.00590</t>
  </si>
  <si>
    <t xml:space="preserve">Расходы на обеспечение деятельности (оказание услуг) муниципальных учреждений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 (Предоставление субсидий бюджетным, автономным учреждениям и иным некоммерческим организациям)</t>
  </si>
  <si>
    <t xml:space="preserve">Расходы на укрепление материально-технической базы муниципальных учреждений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</t>
  </si>
  <si>
    <t xml:space="preserve">04.1.00.29100</t>
  </si>
  <si>
    <t xml:space="preserve">Расходы на укрепление материально-технической базы муниципальных учреждений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 (Предоставление субсидий бюджетным, автономным учреждениям и иным некоммерческим организациям)</t>
  </si>
  <si>
    <t xml:space="preserve">Расходы на мероприятия по содержанию объектов культурно-исторического наследия Дубовского сельского поселения, а также исторической среды населенных пунктов в Дубовском сельском поселении в рамках подпрограммы «Развитие культуры» муниципальной программы Дубовского сельского поселения «Развитие культуры и туризма»</t>
  </si>
  <si>
    <t xml:space="preserve">04.1.00.29110</t>
  </si>
  <si>
    <t xml:space="preserve">Расходы на мероприятия по содержанию объектов культурно-исторического наследия Дубовского сельского поселения, а также исторической среды населенных пунктов в Дубовском сельском поселении в рамках подпрограммы «Развитие культуры» муниципальной программы Дубовского сельского поселения «Развитие культуры и туризма» (Предоставление субсидий бюджетным, автономным учреждениям и иным некоммерческим организациям)</t>
  </si>
  <si>
    <t xml:space="preserve">Реализация инициативных проектов в рамках подпрограммы «Развитие культуры» муниципальной программы Дубовского сельского поселения «Развитие культуры и туризма»</t>
  </si>
  <si>
    <t xml:space="preserve">04.1.00.S4640</t>
  </si>
  <si>
    <t xml:space="preserve">Реализация инициативных проектов в рамках подпрограммы «Развитие культуры» муниципальной программы Дубовского сельского поселения «Развитие культуры и туризма» (Предоставление субсидий бюджетным, автономным учреждениям и иным некоммерческим организациям)</t>
  </si>
  <si>
    <t xml:space="preserve">СОЦИАЛЬНАЯ ПОЛИТИКА</t>
  </si>
  <si>
    <t xml:space="preserve">Пенсионное обеспечение</t>
  </si>
  <si>
    <t xml:space="preserve">Выплата муниципальной пенсии лицам, замещавшим муниципальные должности и муниципальные должности муниципальной службы в Дубовском сельском поселении в рамках подпрограммы «Пенсионное обеспечение лиц, замещавших муниципальные должности и муниципальные должности муниципальной службы в Дубовском сельском поселении» муниципальной программы Дубовского сельского поселения «Муниципальная политика»</t>
  </si>
  <si>
    <t xml:space="preserve">10.2.00.28220</t>
  </si>
  <si>
    <t xml:space="preserve">Выплата муниципальной пенсии лицам, замещавшим муниципальные должности и муниципальные должности муниципальной службы в Дубовском сельском поселении в рамках подпрограммы «Пенсионное обеспечение лиц, замещавших муниципальные должности и муниципальные должности муниципальной службы в Дубовском сельском поселении» муниципальной программы Дубовского сельского поселения «Муниципальная политика» (Социальное обеспечение и иные выплаты населению)</t>
  </si>
  <si>
    <t xml:space="preserve">300</t>
  </si>
  <si>
    <t xml:space="preserve">ФИЗИЧЕСКАЯ КУЛЬТУРА И СПОРТ</t>
  </si>
  <si>
    <t xml:space="preserve">Физическая культура</t>
  </si>
  <si>
    <t xml:space="preserve">Физическое воспитание населения Дубовского сельского поселения и обеспечение организации и проведения физкультурных и массовых спортивных мероприятий в рамках подпрограммы «Развитие физической культуры и массового спорта Дубовского сельского поселения» муниципальной программы Дубовского сельского поселения «Развитие физической культуры и спорта»</t>
  </si>
  <si>
    <t xml:space="preserve">06.1.00.28150</t>
  </si>
  <si>
    <t xml:space="preserve">Физическое воспитание населения Дубовского сельского поселения и обеспечение организации и проведения физкультурных и массовых спортивных мероприятий в рамках подпрограммы «Развитие физической культуры и массового спорта Дубовского сельского поселения» муниципальной программы Дубовского сельского поселения «Развитие физической культуры и спорта» (Закупка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</si>
</sst>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?"/>
    <numFmt numFmtId="166" formatCode="@"/>
    <numFmt numFmtId="167" formatCode="#,##0.0"/>
  </numFmts>
  <fonts count="12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color rgb="FF000000"/>
      <name val="Times New Roman"/>
      <family val="1"/>
      <charset val="204"/>
    </font>
    <font>
      <b val="true"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8"/>
      <color rgb="FF000000"/>
      <name val="Arial Cyr"/>
      <family val="0"/>
      <charset val="1"/>
    </font>
    <font>
      <sz val="12"/>
      <name val="Times New Roman"/>
      <family val="1"/>
      <charset val="204"/>
    </font>
    <font>
      <sz val="11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8" fillId="0" borderId="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7" fontId="8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4" fillId="0" borderId="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4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4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4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4" fillId="0" borderId="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0" fillId="0" borderId="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5" fontId="10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10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1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0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0" fillId="0" borderId="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BK126"/>
  <sheetViews>
    <sheetView showFormulas="false" showGridLines="false" showRowColHeaders="true" showZeros="true" rightToLeft="false" tabSelected="true" showOutlineSymbols="true" defaultGridColor="true" view="pageBreakPreview" topLeftCell="B126" colorId="64" zoomScale="110" zoomScaleNormal="100" zoomScalePageLayoutView="110" workbookViewId="0">
      <selection pane="topLeft" activeCell="AS1" activeCellId="0" sqref="B1:BG126"/>
    </sheetView>
  </sheetViews>
  <sheetFormatPr defaultColWidth="8.6875" defaultRowHeight="10.15" zeroHeight="false" outlineLevelRow="0" outlineLevelCol="0"/>
  <cols>
    <col collapsed="false" customWidth="true" hidden="true" outlineLevel="0" max="1" min="1" style="0" width="8"/>
    <col collapsed="false" customWidth="true" hidden="false" outlineLevel="0" max="2" min="2" style="0" width="58.86"/>
    <col collapsed="false" customWidth="true" hidden="false" outlineLevel="0" max="3" min="3" style="0" width="7.42"/>
    <col collapsed="false" customWidth="true" hidden="false" outlineLevel="0" max="4" min="4" style="0" width="5.57"/>
    <col collapsed="false" customWidth="true" hidden="false" outlineLevel="0" max="5" min="5" style="0" width="16.29"/>
    <col collapsed="false" customWidth="true" hidden="true" outlineLevel="0" max="19" min="6" style="0" width="8"/>
    <col collapsed="false" customWidth="true" hidden="false" outlineLevel="0" max="20" min="20" style="0" width="9.42"/>
    <col collapsed="false" customWidth="true" hidden="true" outlineLevel="0" max="30" min="21" style="0" width="8"/>
    <col collapsed="false" customWidth="true" hidden="false" outlineLevel="0" max="31" min="31" style="0" width="17.14"/>
    <col collapsed="false" customWidth="true" hidden="true" outlineLevel="0" max="44" min="32" style="0" width="8"/>
    <col collapsed="false" customWidth="true" hidden="false" outlineLevel="0" max="45" min="45" style="0" width="15.57"/>
    <col collapsed="false" customWidth="true" hidden="true" outlineLevel="0" max="58" min="46" style="0" width="8"/>
    <col collapsed="false" customWidth="true" hidden="false" outlineLevel="0" max="59" min="59" style="0" width="15.29"/>
    <col collapsed="false" customWidth="true" hidden="true" outlineLevel="0" max="63" min="60" style="0" width="8"/>
  </cols>
  <sheetData>
    <row r="1" customFormat="false" ht="15" hidden="false" customHeight="true" outlineLevel="0" collapsed="false">
      <c r="AS1" s="1" t="s">
        <v>0</v>
      </c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</row>
    <row r="2" customFormat="false" ht="15" hidden="false" customHeight="true" outlineLevel="0" collapsed="false">
      <c r="AS2" s="1" t="s">
        <v>1</v>
      </c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</row>
    <row r="3" customFormat="false" ht="15" hidden="false" customHeight="true" outlineLevel="0" collapsed="false">
      <c r="AS3" s="1" t="s">
        <v>2</v>
      </c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</row>
    <row r="4" customFormat="false" ht="15" hidden="false" customHeight="true" outlineLevel="0" collapsed="false">
      <c r="AS4" s="1" t="s">
        <v>3</v>
      </c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</row>
    <row r="5" customFormat="false" ht="15" hidden="false" customHeight="true" outlineLevel="0" collapsed="false">
      <c r="AS5" s="1" t="s">
        <v>4</v>
      </c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</row>
    <row r="6" customFormat="false" ht="15" hidden="false" customHeight="true" outlineLevel="0" collapsed="false">
      <c r="AS6" s="1" t="s">
        <v>5</v>
      </c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</row>
    <row r="7" customFormat="false" ht="83.25" hidden="false" customHeight="true" outlineLevel="0" collapsed="false">
      <c r="A7" s="2"/>
      <c r="B7" s="2" t="s">
        <v>6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</row>
    <row r="8" customFormat="false" ht="15" hidden="false" customHeight="false" outlineLevel="0" collapsed="false"/>
    <row r="9" customFormat="false" ht="18.75" hidden="false" customHeight="true" outlineLevel="0" collapsed="false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4" t="s">
        <v>7</v>
      </c>
      <c r="BH9" s="4"/>
      <c r="BI9" s="3"/>
      <c r="BJ9" s="3"/>
      <c r="BK9" s="3"/>
    </row>
    <row r="10" customFormat="false" ht="15" hidden="false" customHeight="true" outlineLevel="0" collapsed="false">
      <c r="A10" s="5" t="s">
        <v>8</v>
      </c>
      <c r="B10" s="6" t="s">
        <v>8</v>
      </c>
      <c r="C10" s="6" t="s">
        <v>9</v>
      </c>
      <c r="D10" s="6" t="s">
        <v>10</v>
      </c>
      <c r="E10" s="6" t="s">
        <v>11</v>
      </c>
      <c r="F10" s="6" t="s">
        <v>11</v>
      </c>
      <c r="G10" s="6" t="s">
        <v>11</v>
      </c>
      <c r="H10" s="6" t="s">
        <v>11</v>
      </c>
      <c r="I10" s="6" t="s">
        <v>11</v>
      </c>
      <c r="J10" s="6" t="s">
        <v>11</v>
      </c>
      <c r="K10" s="6" t="s">
        <v>11</v>
      </c>
      <c r="L10" s="6" t="s">
        <v>11</v>
      </c>
      <c r="M10" s="6" t="s">
        <v>11</v>
      </c>
      <c r="N10" s="6" t="s">
        <v>11</v>
      </c>
      <c r="O10" s="6" t="s">
        <v>11</v>
      </c>
      <c r="P10" s="6" t="s">
        <v>11</v>
      </c>
      <c r="Q10" s="6" t="s">
        <v>11</v>
      </c>
      <c r="R10" s="6" t="s">
        <v>11</v>
      </c>
      <c r="S10" s="6" t="s">
        <v>11</v>
      </c>
      <c r="T10" s="6" t="s">
        <v>12</v>
      </c>
      <c r="U10" s="6" t="s">
        <v>13</v>
      </c>
      <c r="V10" s="6" t="s">
        <v>14</v>
      </c>
      <c r="W10" s="6" t="s">
        <v>15</v>
      </c>
      <c r="X10" s="6" t="s">
        <v>16</v>
      </c>
      <c r="Y10" s="6" t="s">
        <v>17</v>
      </c>
      <c r="Z10" s="6" t="s">
        <v>13</v>
      </c>
      <c r="AA10" s="6" t="s">
        <v>14</v>
      </c>
      <c r="AB10" s="6" t="s">
        <v>15</v>
      </c>
      <c r="AC10" s="6" t="s">
        <v>16</v>
      </c>
      <c r="AD10" s="6" t="s">
        <v>17</v>
      </c>
      <c r="AE10" s="6" t="s">
        <v>18</v>
      </c>
      <c r="AF10" s="6" t="s">
        <v>14</v>
      </c>
      <c r="AG10" s="6" t="s">
        <v>15</v>
      </c>
      <c r="AH10" s="6" t="s">
        <v>16</v>
      </c>
      <c r="AI10" s="6" t="s">
        <v>19</v>
      </c>
      <c r="AJ10" s="6" t="s">
        <v>20</v>
      </c>
      <c r="AK10" s="6" t="s">
        <v>21</v>
      </c>
      <c r="AL10" s="6" t="s">
        <v>22</v>
      </c>
      <c r="AM10" s="6" t="s">
        <v>23</v>
      </c>
      <c r="AN10" s="6" t="s">
        <v>19</v>
      </c>
      <c r="AO10" s="6" t="s">
        <v>20</v>
      </c>
      <c r="AP10" s="6" t="s">
        <v>21</v>
      </c>
      <c r="AQ10" s="6" t="s">
        <v>22</v>
      </c>
      <c r="AR10" s="6" t="s">
        <v>23</v>
      </c>
      <c r="AS10" s="6" t="s">
        <v>19</v>
      </c>
      <c r="AT10" s="6" t="s">
        <v>20</v>
      </c>
      <c r="AU10" s="6" t="s">
        <v>21</v>
      </c>
      <c r="AV10" s="6" t="s">
        <v>22</v>
      </c>
      <c r="AW10" s="6" t="s">
        <v>24</v>
      </c>
      <c r="AX10" s="6" t="s">
        <v>25</v>
      </c>
      <c r="AY10" s="6" t="s">
        <v>26</v>
      </c>
      <c r="AZ10" s="6" t="s">
        <v>27</v>
      </c>
      <c r="BA10" s="6" t="s">
        <v>28</v>
      </c>
      <c r="BB10" s="6" t="s">
        <v>24</v>
      </c>
      <c r="BC10" s="6" t="s">
        <v>25</v>
      </c>
      <c r="BD10" s="6" t="s">
        <v>26</v>
      </c>
      <c r="BE10" s="6" t="s">
        <v>27</v>
      </c>
      <c r="BF10" s="6" t="s">
        <v>28</v>
      </c>
      <c r="BG10" s="6" t="s">
        <v>24</v>
      </c>
      <c r="BH10" s="5" t="s">
        <v>25</v>
      </c>
      <c r="BI10" s="5" t="s">
        <v>26</v>
      </c>
      <c r="BJ10" s="5" t="s">
        <v>27</v>
      </c>
      <c r="BK10" s="5" t="s">
        <v>8</v>
      </c>
    </row>
    <row r="11" customFormat="false" ht="15" hidden="false" customHeight="true" outlineLevel="0" collapsed="false">
      <c r="A11" s="5"/>
      <c r="B11" s="6"/>
      <c r="C11" s="6" t="s">
        <v>29</v>
      </c>
      <c r="D11" s="6" t="s">
        <v>30</v>
      </c>
      <c r="E11" s="6" t="s">
        <v>31</v>
      </c>
      <c r="F11" s="6" t="s">
        <v>31</v>
      </c>
      <c r="G11" s="6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  <c r="Q11" s="6" t="s">
        <v>31</v>
      </c>
      <c r="R11" s="6" t="s">
        <v>31</v>
      </c>
      <c r="S11" s="6" t="s">
        <v>31</v>
      </c>
      <c r="T11" s="6" t="s">
        <v>32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 t="s">
        <v>13</v>
      </c>
      <c r="AJ11" s="6" t="s">
        <v>14</v>
      </c>
      <c r="AK11" s="6" t="s">
        <v>15</v>
      </c>
      <c r="AL11" s="6" t="s">
        <v>16</v>
      </c>
      <c r="AM11" s="6" t="s">
        <v>17</v>
      </c>
      <c r="AN11" s="6" t="s">
        <v>13</v>
      </c>
      <c r="AO11" s="6" t="s">
        <v>14</v>
      </c>
      <c r="AP11" s="6" t="s">
        <v>15</v>
      </c>
      <c r="AQ11" s="6" t="s">
        <v>16</v>
      </c>
      <c r="AR11" s="6" t="s">
        <v>17</v>
      </c>
      <c r="AS11" s="6" t="s">
        <v>13</v>
      </c>
      <c r="AT11" s="6" t="s">
        <v>14</v>
      </c>
      <c r="AU11" s="6" t="s">
        <v>15</v>
      </c>
      <c r="AV11" s="6" t="s">
        <v>16</v>
      </c>
      <c r="AW11" s="6" t="s">
        <v>13</v>
      </c>
      <c r="AX11" s="6" t="s">
        <v>14</v>
      </c>
      <c r="AY11" s="6" t="s">
        <v>15</v>
      </c>
      <c r="AZ11" s="6" t="s">
        <v>16</v>
      </c>
      <c r="BA11" s="6" t="s">
        <v>17</v>
      </c>
      <c r="BB11" s="6" t="s">
        <v>13</v>
      </c>
      <c r="BC11" s="6" t="s">
        <v>14</v>
      </c>
      <c r="BD11" s="6" t="s">
        <v>15</v>
      </c>
      <c r="BE11" s="6" t="s">
        <v>16</v>
      </c>
      <c r="BF11" s="6" t="s">
        <v>17</v>
      </c>
      <c r="BG11" s="6" t="s">
        <v>13</v>
      </c>
      <c r="BH11" s="5" t="s">
        <v>14</v>
      </c>
      <c r="BI11" s="5" t="s">
        <v>15</v>
      </c>
      <c r="BJ11" s="5" t="s">
        <v>16</v>
      </c>
      <c r="BK11" s="5"/>
    </row>
    <row r="12" customFormat="false" ht="15" hidden="true" customHeight="false" outlineLevel="0" collapsed="false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</row>
    <row r="13" customFormat="false" ht="15.75" hidden="false" customHeight="false" outlineLevel="0" collapsed="false">
      <c r="A13" s="8" t="s">
        <v>33</v>
      </c>
      <c r="B13" s="6" t="s">
        <v>33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9" t="n">
        <v>22745.5</v>
      </c>
      <c r="V13" s="9" t="n">
        <v>294</v>
      </c>
      <c r="W13" s="9" t="n">
        <v>0.2</v>
      </c>
      <c r="X13" s="9" t="n">
        <v>1355.1</v>
      </c>
      <c r="Y13" s="9" t="n">
        <v>21096.2</v>
      </c>
      <c r="Z13" s="9" t="n">
        <v>3608.4</v>
      </c>
      <c r="AA13" s="9"/>
      <c r="AB13" s="9" t="n">
        <v>1944.4</v>
      </c>
      <c r="AC13" s="9"/>
      <c r="AD13" s="9" t="n">
        <v>1634</v>
      </c>
      <c r="AE13" s="9" t="n">
        <v>26353.9</v>
      </c>
      <c r="AF13" s="9" t="n">
        <v>294</v>
      </c>
      <c r="AG13" s="9" t="n">
        <v>1944.6</v>
      </c>
      <c r="AH13" s="9" t="n">
        <v>1355.1</v>
      </c>
      <c r="AI13" s="9" t="n">
        <v>20590.2</v>
      </c>
      <c r="AJ13" s="9" t="n">
        <v>307</v>
      </c>
      <c r="AK13" s="9" t="n">
        <v>0.2</v>
      </c>
      <c r="AL13" s="9" t="n">
        <v>674.4</v>
      </c>
      <c r="AM13" s="9" t="n">
        <v>19608.6</v>
      </c>
      <c r="AN13" s="9" t="n">
        <v>500</v>
      </c>
      <c r="AO13" s="9"/>
      <c r="AP13" s="9"/>
      <c r="AQ13" s="9"/>
      <c r="AR13" s="9" t="n">
        <v>500</v>
      </c>
      <c r="AS13" s="9" t="n">
        <v>21090.2</v>
      </c>
      <c r="AT13" s="9" t="n">
        <v>307</v>
      </c>
      <c r="AU13" s="9" t="n">
        <v>0.2</v>
      </c>
      <c r="AV13" s="9" t="n">
        <v>674.4</v>
      </c>
      <c r="AW13" s="9" t="n">
        <v>21515</v>
      </c>
      <c r="AX13" s="9" t="n">
        <v>317.6</v>
      </c>
      <c r="AY13" s="9" t="n">
        <v>0.2</v>
      </c>
      <c r="AZ13" s="9" t="n">
        <v>674.4</v>
      </c>
      <c r="BA13" s="9" t="n">
        <v>20522.8</v>
      </c>
      <c r="BB13" s="9"/>
      <c r="BC13" s="9"/>
      <c r="BD13" s="9"/>
      <c r="BE13" s="9"/>
      <c r="BF13" s="9"/>
      <c r="BG13" s="9" t="n">
        <v>21515</v>
      </c>
      <c r="BH13" s="10" t="n">
        <v>317.6</v>
      </c>
      <c r="BI13" s="10" t="n">
        <v>0.2</v>
      </c>
      <c r="BJ13" s="10" t="n">
        <v>674.4</v>
      </c>
      <c r="BK13" s="8"/>
    </row>
    <row r="14" customFormat="false" ht="45.75" hidden="false" customHeight="true" outlineLevel="0" collapsed="false">
      <c r="A14" s="8" t="s">
        <v>34</v>
      </c>
      <c r="B14" s="6" t="s">
        <v>34</v>
      </c>
      <c r="C14" s="6" t="s">
        <v>35</v>
      </c>
      <c r="D14" s="6" t="s">
        <v>36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9" t="n">
        <v>9839.1</v>
      </c>
      <c r="V14" s="9"/>
      <c r="W14" s="9" t="n">
        <v>0.2</v>
      </c>
      <c r="X14" s="9"/>
      <c r="Y14" s="9" t="n">
        <v>9838.9</v>
      </c>
      <c r="Z14" s="9" t="n">
        <v>461.2</v>
      </c>
      <c r="AA14" s="9"/>
      <c r="AB14" s="9"/>
      <c r="AC14" s="9"/>
      <c r="AD14" s="9" t="n">
        <v>431.2</v>
      </c>
      <c r="AE14" s="9" t="n">
        <f aca="false">10300.3+393+70+20.4</f>
        <v>10783.7</v>
      </c>
      <c r="AF14" s="9"/>
      <c r="AG14" s="9" t="n">
        <v>0.2</v>
      </c>
      <c r="AH14" s="9"/>
      <c r="AI14" s="9" t="n">
        <v>10763.4</v>
      </c>
      <c r="AJ14" s="9"/>
      <c r="AK14" s="9" t="n">
        <v>0.2</v>
      </c>
      <c r="AL14" s="9"/>
      <c r="AM14" s="9" t="n">
        <v>10763.2</v>
      </c>
      <c r="AN14" s="9"/>
      <c r="AO14" s="9"/>
      <c r="AP14" s="9"/>
      <c r="AQ14" s="9"/>
      <c r="AR14" s="9"/>
      <c r="AS14" s="9" t="n">
        <v>10763.4</v>
      </c>
      <c r="AT14" s="9"/>
      <c r="AU14" s="9" t="n">
        <v>0.2</v>
      </c>
      <c r="AV14" s="9"/>
      <c r="AW14" s="9" t="n">
        <v>11758.3</v>
      </c>
      <c r="AX14" s="9"/>
      <c r="AY14" s="9" t="n">
        <v>0.2</v>
      </c>
      <c r="AZ14" s="9"/>
      <c r="BA14" s="9" t="n">
        <v>11758.1</v>
      </c>
      <c r="BB14" s="9"/>
      <c r="BC14" s="9"/>
      <c r="BD14" s="9"/>
      <c r="BE14" s="9"/>
      <c r="BF14" s="9"/>
      <c r="BG14" s="9" t="n">
        <v>11758.3</v>
      </c>
      <c r="BH14" s="10"/>
      <c r="BI14" s="10" t="n">
        <v>0.2</v>
      </c>
      <c r="BJ14" s="10"/>
      <c r="BK14" s="8"/>
    </row>
    <row r="15" customFormat="false" ht="92.25" hidden="false" customHeight="true" outlineLevel="0" collapsed="false">
      <c r="A15" s="11" t="s">
        <v>37</v>
      </c>
      <c r="B15" s="12" t="s">
        <v>37</v>
      </c>
      <c r="C15" s="12" t="s">
        <v>35</v>
      </c>
      <c r="D15" s="12" t="s">
        <v>38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3" t="n">
        <v>9054.1</v>
      </c>
      <c r="V15" s="13"/>
      <c r="W15" s="13" t="n">
        <v>0.2</v>
      </c>
      <c r="X15" s="13"/>
      <c r="Y15" s="13" t="n">
        <v>9053.9</v>
      </c>
      <c r="Z15" s="13" t="n">
        <v>411.2</v>
      </c>
      <c r="AA15" s="13"/>
      <c r="AB15" s="13"/>
      <c r="AC15" s="13"/>
      <c r="AD15" s="13" t="n">
        <v>411.2</v>
      </c>
      <c r="AE15" s="13" t="n">
        <f aca="false">9465.3+393+70+20.4</f>
        <v>9948.7</v>
      </c>
      <c r="AF15" s="13"/>
      <c r="AG15" s="13" t="n">
        <v>0.2</v>
      </c>
      <c r="AH15" s="13"/>
      <c r="AI15" s="13" t="n">
        <v>9344.1</v>
      </c>
      <c r="AJ15" s="13"/>
      <c r="AK15" s="13" t="n">
        <v>0.2</v>
      </c>
      <c r="AL15" s="13"/>
      <c r="AM15" s="13" t="n">
        <v>9343.9</v>
      </c>
      <c r="AN15" s="13"/>
      <c r="AO15" s="13"/>
      <c r="AP15" s="13"/>
      <c r="AQ15" s="13"/>
      <c r="AR15" s="13"/>
      <c r="AS15" s="13" t="n">
        <v>9344.1</v>
      </c>
      <c r="AT15" s="13"/>
      <c r="AU15" s="13" t="n">
        <v>0.2</v>
      </c>
      <c r="AV15" s="13"/>
      <c r="AW15" s="13" t="n">
        <v>9736.5</v>
      </c>
      <c r="AX15" s="13"/>
      <c r="AY15" s="13" t="n">
        <v>0.2</v>
      </c>
      <c r="AZ15" s="13"/>
      <c r="BA15" s="13" t="n">
        <v>9736.3</v>
      </c>
      <c r="BB15" s="13"/>
      <c r="BC15" s="13"/>
      <c r="BD15" s="13"/>
      <c r="BE15" s="13"/>
      <c r="BF15" s="13"/>
      <c r="BG15" s="13" t="n">
        <v>9736.5</v>
      </c>
      <c r="BH15" s="14"/>
      <c r="BI15" s="14" t="n">
        <v>0.2</v>
      </c>
      <c r="BJ15" s="14"/>
      <c r="BK15" s="11"/>
    </row>
    <row r="16" customFormat="false" ht="143.25" hidden="false" customHeight="true" outlineLevel="0" collapsed="false">
      <c r="A16" s="15" t="s">
        <v>39</v>
      </c>
      <c r="B16" s="16" t="s">
        <v>39</v>
      </c>
      <c r="C16" s="12" t="s">
        <v>35</v>
      </c>
      <c r="D16" s="12" t="s">
        <v>38</v>
      </c>
      <c r="E16" s="12" t="s">
        <v>40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 t="n">
        <v>5</v>
      </c>
      <c r="AX16" s="13"/>
      <c r="AY16" s="13"/>
      <c r="AZ16" s="13"/>
      <c r="BA16" s="13" t="n">
        <v>5</v>
      </c>
      <c r="BB16" s="13"/>
      <c r="BC16" s="13"/>
      <c r="BD16" s="13"/>
      <c r="BE16" s="13"/>
      <c r="BF16" s="13"/>
      <c r="BG16" s="13" t="n">
        <v>5</v>
      </c>
      <c r="BH16" s="14"/>
      <c r="BI16" s="14"/>
      <c r="BJ16" s="14"/>
      <c r="BK16" s="11"/>
    </row>
    <row r="17" customFormat="false" ht="162" hidden="false" customHeight="true" outlineLevel="0" collapsed="false">
      <c r="A17" s="15" t="s">
        <v>41</v>
      </c>
      <c r="B17" s="16" t="s">
        <v>41</v>
      </c>
      <c r="C17" s="12" t="s">
        <v>35</v>
      </c>
      <c r="D17" s="12" t="s">
        <v>38</v>
      </c>
      <c r="E17" s="12" t="s">
        <v>40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 t="s">
        <v>42</v>
      </c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 t="n">
        <v>5</v>
      </c>
      <c r="AX17" s="13"/>
      <c r="AY17" s="13"/>
      <c r="AZ17" s="13"/>
      <c r="BA17" s="13" t="n">
        <v>5</v>
      </c>
      <c r="BB17" s="13"/>
      <c r="BC17" s="13"/>
      <c r="BD17" s="13"/>
      <c r="BE17" s="13"/>
      <c r="BF17" s="13"/>
      <c r="BG17" s="13" t="n">
        <v>5</v>
      </c>
      <c r="BH17" s="14"/>
      <c r="BI17" s="14"/>
      <c r="BJ17" s="14"/>
      <c r="BK17" s="11"/>
    </row>
    <row r="18" customFormat="false" ht="162" hidden="false" customHeight="true" outlineLevel="0" collapsed="false">
      <c r="A18" s="15" t="s">
        <v>43</v>
      </c>
      <c r="B18" s="16" t="s">
        <v>43</v>
      </c>
      <c r="C18" s="12" t="s">
        <v>35</v>
      </c>
      <c r="D18" s="12" t="s">
        <v>38</v>
      </c>
      <c r="E18" s="12" t="s">
        <v>44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3" t="n">
        <v>24.2</v>
      </c>
      <c r="V18" s="13"/>
      <c r="W18" s="13"/>
      <c r="X18" s="13"/>
      <c r="Y18" s="13" t="n">
        <v>24.2</v>
      </c>
      <c r="Z18" s="13"/>
      <c r="AA18" s="13"/>
      <c r="AB18" s="13"/>
      <c r="AC18" s="13"/>
      <c r="AD18" s="13"/>
      <c r="AE18" s="13" t="n">
        <v>24.2</v>
      </c>
      <c r="AF18" s="13"/>
      <c r="AG18" s="13"/>
      <c r="AH18" s="13"/>
      <c r="AI18" s="13" t="n">
        <v>24.2</v>
      </c>
      <c r="AJ18" s="13"/>
      <c r="AK18" s="13"/>
      <c r="AL18" s="13"/>
      <c r="AM18" s="13" t="n">
        <v>24.2</v>
      </c>
      <c r="AN18" s="13"/>
      <c r="AO18" s="13"/>
      <c r="AP18" s="13"/>
      <c r="AQ18" s="13"/>
      <c r="AR18" s="13"/>
      <c r="AS18" s="13" t="n">
        <v>24.2</v>
      </c>
      <c r="AT18" s="13"/>
      <c r="AU18" s="13"/>
      <c r="AV18" s="13"/>
      <c r="AW18" s="13" t="n">
        <v>24.2</v>
      </c>
      <c r="AX18" s="13"/>
      <c r="AY18" s="13"/>
      <c r="AZ18" s="13"/>
      <c r="BA18" s="13" t="n">
        <v>24.2</v>
      </c>
      <c r="BB18" s="13"/>
      <c r="BC18" s="13"/>
      <c r="BD18" s="13"/>
      <c r="BE18" s="13"/>
      <c r="BF18" s="13"/>
      <c r="BG18" s="13" t="n">
        <v>24.2</v>
      </c>
      <c r="BH18" s="14"/>
      <c r="BI18" s="14"/>
      <c r="BJ18" s="14"/>
      <c r="BK18" s="11"/>
    </row>
    <row r="19" customFormat="false" ht="162" hidden="false" customHeight="true" outlineLevel="0" collapsed="false">
      <c r="A19" s="15" t="s">
        <v>45</v>
      </c>
      <c r="B19" s="16" t="s">
        <v>45</v>
      </c>
      <c r="C19" s="12" t="s">
        <v>35</v>
      </c>
      <c r="D19" s="12" t="s">
        <v>38</v>
      </c>
      <c r="E19" s="12" t="s">
        <v>44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 t="s">
        <v>42</v>
      </c>
      <c r="U19" s="13" t="n">
        <v>24.2</v>
      </c>
      <c r="V19" s="13"/>
      <c r="W19" s="13"/>
      <c r="X19" s="13"/>
      <c r="Y19" s="13" t="n">
        <v>24.2</v>
      </c>
      <c r="Z19" s="13"/>
      <c r="AA19" s="13"/>
      <c r="AB19" s="13"/>
      <c r="AC19" s="13"/>
      <c r="AD19" s="13"/>
      <c r="AE19" s="13" t="n">
        <v>24.2</v>
      </c>
      <c r="AF19" s="13"/>
      <c r="AG19" s="13"/>
      <c r="AH19" s="13"/>
      <c r="AI19" s="13" t="n">
        <v>24.2</v>
      </c>
      <c r="AJ19" s="13"/>
      <c r="AK19" s="13"/>
      <c r="AL19" s="13"/>
      <c r="AM19" s="13" t="n">
        <v>24.2</v>
      </c>
      <c r="AN19" s="13"/>
      <c r="AO19" s="13"/>
      <c r="AP19" s="13"/>
      <c r="AQ19" s="13"/>
      <c r="AR19" s="13"/>
      <c r="AS19" s="13" t="n">
        <v>24.2</v>
      </c>
      <c r="AT19" s="13"/>
      <c r="AU19" s="13"/>
      <c r="AV19" s="13"/>
      <c r="AW19" s="13" t="n">
        <v>24.2</v>
      </c>
      <c r="AX19" s="13"/>
      <c r="AY19" s="13"/>
      <c r="AZ19" s="13"/>
      <c r="BA19" s="13" t="n">
        <v>24.2</v>
      </c>
      <c r="BB19" s="13"/>
      <c r="BC19" s="13"/>
      <c r="BD19" s="13"/>
      <c r="BE19" s="13"/>
      <c r="BF19" s="13"/>
      <c r="BG19" s="13" t="n">
        <v>24.2</v>
      </c>
      <c r="BH19" s="14"/>
      <c r="BI19" s="14"/>
      <c r="BJ19" s="14"/>
      <c r="BK19" s="11"/>
    </row>
    <row r="20" customFormat="false" ht="162" hidden="false" customHeight="true" outlineLevel="0" collapsed="false">
      <c r="A20" s="15" t="s">
        <v>46</v>
      </c>
      <c r="B20" s="16" t="s">
        <v>46</v>
      </c>
      <c r="C20" s="12" t="s">
        <v>35</v>
      </c>
      <c r="D20" s="12" t="s">
        <v>38</v>
      </c>
      <c r="E20" s="12" t="s">
        <v>47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3" t="n">
        <v>8029.9</v>
      </c>
      <c r="V20" s="13"/>
      <c r="W20" s="13"/>
      <c r="X20" s="13"/>
      <c r="Y20" s="13" t="n">
        <v>8029.9</v>
      </c>
      <c r="Z20" s="13"/>
      <c r="AA20" s="13"/>
      <c r="AB20" s="13"/>
      <c r="AC20" s="13"/>
      <c r="AD20" s="13"/>
      <c r="AE20" s="13" t="n">
        <f aca="false">8029.9+393</f>
        <v>8422.9</v>
      </c>
      <c r="AF20" s="13"/>
      <c r="AG20" s="13"/>
      <c r="AH20" s="13"/>
      <c r="AI20" s="13" t="n">
        <v>8385.1</v>
      </c>
      <c r="AJ20" s="13"/>
      <c r="AK20" s="13"/>
      <c r="AL20" s="13"/>
      <c r="AM20" s="13" t="n">
        <v>8385.1</v>
      </c>
      <c r="AN20" s="13"/>
      <c r="AO20" s="13"/>
      <c r="AP20" s="13"/>
      <c r="AQ20" s="13"/>
      <c r="AR20" s="13"/>
      <c r="AS20" s="13" t="n">
        <v>8385.1</v>
      </c>
      <c r="AT20" s="13"/>
      <c r="AU20" s="13"/>
      <c r="AV20" s="13"/>
      <c r="AW20" s="13" t="n">
        <v>8748</v>
      </c>
      <c r="AX20" s="13"/>
      <c r="AY20" s="13"/>
      <c r="AZ20" s="13"/>
      <c r="BA20" s="13" t="n">
        <v>8748</v>
      </c>
      <c r="BB20" s="13"/>
      <c r="BC20" s="13"/>
      <c r="BD20" s="13"/>
      <c r="BE20" s="13"/>
      <c r="BF20" s="13"/>
      <c r="BG20" s="13" t="n">
        <v>8748</v>
      </c>
      <c r="BH20" s="14"/>
      <c r="BI20" s="14"/>
      <c r="BJ20" s="14"/>
      <c r="BK20" s="11"/>
    </row>
    <row r="21" customFormat="false" ht="162" hidden="false" customHeight="true" outlineLevel="0" collapsed="false">
      <c r="A21" s="15" t="s">
        <v>48</v>
      </c>
      <c r="B21" s="16" t="s">
        <v>48</v>
      </c>
      <c r="C21" s="12" t="s">
        <v>35</v>
      </c>
      <c r="D21" s="12" t="s">
        <v>38</v>
      </c>
      <c r="E21" s="12" t="s">
        <v>47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 t="s">
        <v>49</v>
      </c>
      <c r="U21" s="13" t="n">
        <v>8029.9</v>
      </c>
      <c r="V21" s="13"/>
      <c r="W21" s="13"/>
      <c r="X21" s="13"/>
      <c r="Y21" s="13" t="n">
        <v>8029.9</v>
      </c>
      <c r="Z21" s="13"/>
      <c r="AA21" s="13"/>
      <c r="AB21" s="13"/>
      <c r="AC21" s="13"/>
      <c r="AD21" s="13"/>
      <c r="AE21" s="13" t="n">
        <f aca="false">8029.9+393</f>
        <v>8422.9</v>
      </c>
      <c r="AF21" s="13"/>
      <c r="AG21" s="13"/>
      <c r="AH21" s="13"/>
      <c r="AI21" s="13" t="n">
        <v>8385.1</v>
      </c>
      <c r="AJ21" s="13"/>
      <c r="AK21" s="13"/>
      <c r="AL21" s="13"/>
      <c r="AM21" s="13" t="n">
        <v>8385.1</v>
      </c>
      <c r="AN21" s="13"/>
      <c r="AO21" s="13"/>
      <c r="AP21" s="13"/>
      <c r="AQ21" s="13"/>
      <c r="AR21" s="13"/>
      <c r="AS21" s="13" t="n">
        <v>8385.1</v>
      </c>
      <c r="AT21" s="13"/>
      <c r="AU21" s="13"/>
      <c r="AV21" s="13"/>
      <c r="AW21" s="13" t="n">
        <v>8748</v>
      </c>
      <c r="AX21" s="13"/>
      <c r="AY21" s="13"/>
      <c r="AZ21" s="13"/>
      <c r="BA21" s="13" t="n">
        <v>8748</v>
      </c>
      <c r="BB21" s="13"/>
      <c r="BC21" s="13"/>
      <c r="BD21" s="13"/>
      <c r="BE21" s="13"/>
      <c r="BF21" s="13"/>
      <c r="BG21" s="13" t="n">
        <v>8748</v>
      </c>
      <c r="BH21" s="14"/>
      <c r="BI21" s="14"/>
      <c r="BJ21" s="14"/>
      <c r="BK21" s="11"/>
    </row>
    <row r="22" customFormat="false" ht="162" hidden="false" customHeight="true" outlineLevel="0" collapsed="false">
      <c r="A22" s="15" t="s">
        <v>50</v>
      </c>
      <c r="B22" s="16" t="s">
        <v>50</v>
      </c>
      <c r="C22" s="12" t="s">
        <v>35</v>
      </c>
      <c r="D22" s="12" t="s">
        <v>38</v>
      </c>
      <c r="E22" s="12" t="s">
        <v>51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3" t="n">
        <v>999.8</v>
      </c>
      <c r="V22" s="13"/>
      <c r="W22" s="13"/>
      <c r="X22" s="13"/>
      <c r="Y22" s="13" t="n">
        <v>999.8</v>
      </c>
      <c r="Z22" s="13" t="n">
        <v>411.2</v>
      </c>
      <c r="AA22" s="13"/>
      <c r="AB22" s="13"/>
      <c r="AC22" s="13"/>
      <c r="AD22" s="13" t="n">
        <v>411.2</v>
      </c>
      <c r="AE22" s="13" t="n">
        <f aca="false">1411+70+20.4</f>
        <v>1501.4</v>
      </c>
      <c r="AF22" s="13"/>
      <c r="AG22" s="13"/>
      <c r="AH22" s="13"/>
      <c r="AI22" s="13" t="n">
        <v>934.6</v>
      </c>
      <c r="AJ22" s="13"/>
      <c r="AK22" s="13"/>
      <c r="AL22" s="13"/>
      <c r="AM22" s="13" t="n">
        <v>934.6</v>
      </c>
      <c r="AN22" s="13"/>
      <c r="AO22" s="13"/>
      <c r="AP22" s="13"/>
      <c r="AQ22" s="13"/>
      <c r="AR22" s="13"/>
      <c r="AS22" s="13" t="n">
        <v>934.6</v>
      </c>
      <c r="AT22" s="13"/>
      <c r="AU22" s="13"/>
      <c r="AV22" s="13"/>
      <c r="AW22" s="13" t="n">
        <v>949.1</v>
      </c>
      <c r="AX22" s="13"/>
      <c r="AY22" s="13"/>
      <c r="AZ22" s="13"/>
      <c r="BA22" s="13" t="n">
        <v>949.1</v>
      </c>
      <c r="BB22" s="13"/>
      <c r="BC22" s="13"/>
      <c r="BD22" s="13"/>
      <c r="BE22" s="13"/>
      <c r="BF22" s="13"/>
      <c r="BG22" s="13" t="n">
        <v>949.1</v>
      </c>
      <c r="BH22" s="14"/>
      <c r="BI22" s="14"/>
      <c r="BJ22" s="14"/>
      <c r="BK22" s="11"/>
    </row>
    <row r="23" customFormat="false" ht="162" hidden="false" customHeight="true" outlineLevel="0" collapsed="false">
      <c r="A23" s="15" t="s">
        <v>52</v>
      </c>
      <c r="B23" s="16" t="s">
        <v>52</v>
      </c>
      <c r="C23" s="12" t="s">
        <v>35</v>
      </c>
      <c r="D23" s="12" t="s">
        <v>38</v>
      </c>
      <c r="E23" s="12" t="s">
        <v>51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 t="s">
        <v>42</v>
      </c>
      <c r="U23" s="13" t="n">
        <v>988.9</v>
      </c>
      <c r="V23" s="13"/>
      <c r="W23" s="13"/>
      <c r="X23" s="13"/>
      <c r="Y23" s="13" t="n">
        <v>988.9</v>
      </c>
      <c r="Z23" s="13" t="n">
        <v>411.2</v>
      </c>
      <c r="AA23" s="13"/>
      <c r="AB23" s="13"/>
      <c r="AC23" s="13"/>
      <c r="AD23" s="13" t="n">
        <v>411.2</v>
      </c>
      <c r="AE23" s="13" t="n">
        <f aca="false">1400.1+70+20.4</f>
        <v>1490.5</v>
      </c>
      <c r="AF23" s="13"/>
      <c r="AG23" s="13"/>
      <c r="AH23" s="13"/>
      <c r="AI23" s="13" t="n">
        <v>923.7</v>
      </c>
      <c r="AJ23" s="13"/>
      <c r="AK23" s="13"/>
      <c r="AL23" s="13"/>
      <c r="AM23" s="13" t="n">
        <v>923.7</v>
      </c>
      <c r="AN23" s="13"/>
      <c r="AO23" s="13"/>
      <c r="AP23" s="13"/>
      <c r="AQ23" s="13"/>
      <c r="AR23" s="13"/>
      <c r="AS23" s="13" t="n">
        <v>923.7</v>
      </c>
      <c r="AT23" s="13"/>
      <c r="AU23" s="13"/>
      <c r="AV23" s="13"/>
      <c r="AW23" s="13" t="n">
        <v>938.2</v>
      </c>
      <c r="AX23" s="13"/>
      <c r="AY23" s="13"/>
      <c r="AZ23" s="13"/>
      <c r="BA23" s="13" t="n">
        <v>938.2</v>
      </c>
      <c r="BB23" s="13"/>
      <c r="BC23" s="13"/>
      <c r="BD23" s="13"/>
      <c r="BE23" s="13"/>
      <c r="BF23" s="13"/>
      <c r="BG23" s="13" t="n">
        <v>938.2</v>
      </c>
      <c r="BH23" s="14"/>
      <c r="BI23" s="14"/>
      <c r="BJ23" s="14"/>
      <c r="BK23" s="11"/>
    </row>
    <row r="24" customFormat="false" ht="162" hidden="false" customHeight="true" outlineLevel="0" collapsed="false">
      <c r="A24" s="15" t="s">
        <v>53</v>
      </c>
      <c r="B24" s="16" t="s">
        <v>53</v>
      </c>
      <c r="C24" s="12" t="s">
        <v>35</v>
      </c>
      <c r="D24" s="12" t="s">
        <v>38</v>
      </c>
      <c r="E24" s="12" t="s">
        <v>51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 t="s">
        <v>54</v>
      </c>
      <c r="U24" s="13" t="n">
        <v>10.9</v>
      </c>
      <c r="V24" s="13"/>
      <c r="W24" s="13"/>
      <c r="X24" s="13"/>
      <c r="Y24" s="13" t="n">
        <v>10.9</v>
      </c>
      <c r="Z24" s="13"/>
      <c r="AA24" s="13"/>
      <c r="AB24" s="13"/>
      <c r="AC24" s="13"/>
      <c r="AD24" s="13"/>
      <c r="AE24" s="13" t="n">
        <v>10.9</v>
      </c>
      <c r="AF24" s="13"/>
      <c r="AG24" s="13"/>
      <c r="AH24" s="13"/>
      <c r="AI24" s="13" t="n">
        <v>10.9</v>
      </c>
      <c r="AJ24" s="13"/>
      <c r="AK24" s="13"/>
      <c r="AL24" s="13"/>
      <c r="AM24" s="13" t="n">
        <v>10.9</v>
      </c>
      <c r="AN24" s="13"/>
      <c r="AO24" s="13"/>
      <c r="AP24" s="13"/>
      <c r="AQ24" s="13"/>
      <c r="AR24" s="13"/>
      <c r="AS24" s="13" t="n">
        <v>10.9</v>
      </c>
      <c r="AT24" s="13"/>
      <c r="AU24" s="13"/>
      <c r="AV24" s="13"/>
      <c r="AW24" s="13" t="n">
        <v>10.9</v>
      </c>
      <c r="AX24" s="13"/>
      <c r="AY24" s="13"/>
      <c r="AZ24" s="13"/>
      <c r="BA24" s="13" t="n">
        <v>10.9</v>
      </c>
      <c r="BB24" s="13"/>
      <c r="BC24" s="13"/>
      <c r="BD24" s="13"/>
      <c r="BE24" s="13"/>
      <c r="BF24" s="13"/>
      <c r="BG24" s="13" t="n">
        <v>10.9</v>
      </c>
      <c r="BH24" s="14"/>
      <c r="BI24" s="14"/>
      <c r="BJ24" s="14"/>
      <c r="BK24" s="11"/>
    </row>
    <row r="25" customFormat="false" ht="162" hidden="false" customHeight="true" outlineLevel="0" collapsed="false">
      <c r="A25" s="15" t="s">
        <v>55</v>
      </c>
      <c r="B25" s="16" t="s">
        <v>55</v>
      </c>
      <c r="C25" s="12" t="s">
        <v>35</v>
      </c>
      <c r="D25" s="12" t="s">
        <v>38</v>
      </c>
      <c r="E25" s="12" t="s">
        <v>56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 t="n">
        <v>10</v>
      </c>
      <c r="AX25" s="13"/>
      <c r="AY25" s="13"/>
      <c r="AZ25" s="13"/>
      <c r="BA25" s="13" t="n">
        <v>10</v>
      </c>
      <c r="BB25" s="13"/>
      <c r="BC25" s="13"/>
      <c r="BD25" s="13"/>
      <c r="BE25" s="13"/>
      <c r="BF25" s="13"/>
      <c r="BG25" s="13" t="n">
        <v>10</v>
      </c>
      <c r="BH25" s="14"/>
      <c r="BI25" s="14"/>
      <c r="BJ25" s="14"/>
      <c r="BK25" s="11"/>
    </row>
    <row r="26" customFormat="false" ht="162" hidden="false" customHeight="true" outlineLevel="0" collapsed="false">
      <c r="A26" s="15" t="s">
        <v>57</v>
      </c>
      <c r="B26" s="16" t="s">
        <v>57</v>
      </c>
      <c r="C26" s="12" t="s">
        <v>35</v>
      </c>
      <c r="D26" s="12" t="s">
        <v>38</v>
      </c>
      <c r="E26" s="12" t="s">
        <v>56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 t="s">
        <v>42</v>
      </c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 t="n">
        <v>10</v>
      </c>
      <c r="AX26" s="13"/>
      <c r="AY26" s="13"/>
      <c r="AZ26" s="13"/>
      <c r="BA26" s="13" t="n">
        <v>10</v>
      </c>
      <c r="BB26" s="13"/>
      <c r="BC26" s="13"/>
      <c r="BD26" s="13"/>
      <c r="BE26" s="13"/>
      <c r="BF26" s="13"/>
      <c r="BG26" s="13" t="n">
        <v>10</v>
      </c>
      <c r="BH26" s="14"/>
      <c r="BI26" s="14"/>
      <c r="BJ26" s="14"/>
      <c r="BK26" s="11"/>
    </row>
    <row r="27" customFormat="false" ht="162" hidden="false" customHeight="true" outlineLevel="0" collapsed="false">
      <c r="A27" s="15" t="s">
        <v>58</v>
      </c>
      <c r="B27" s="16" t="s">
        <v>58</v>
      </c>
      <c r="C27" s="12" t="s">
        <v>35</v>
      </c>
      <c r="D27" s="12" t="s">
        <v>38</v>
      </c>
      <c r="E27" s="12" t="s">
        <v>59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3" t="n">
        <v>0.2</v>
      </c>
      <c r="V27" s="13"/>
      <c r="W27" s="13" t="n">
        <v>0.2</v>
      </c>
      <c r="X27" s="13"/>
      <c r="Y27" s="13"/>
      <c r="Z27" s="13"/>
      <c r="AA27" s="13"/>
      <c r="AB27" s="13"/>
      <c r="AC27" s="13"/>
      <c r="AD27" s="13"/>
      <c r="AE27" s="13" t="n">
        <v>0.2</v>
      </c>
      <c r="AF27" s="13"/>
      <c r="AG27" s="13" t="n">
        <v>0.2</v>
      </c>
      <c r="AH27" s="13"/>
      <c r="AI27" s="13" t="n">
        <v>0.2</v>
      </c>
      <c r="AJ27" s="13"/>
      <c r="AK27" s="13" t="n">
        <v>0.2</v>
      </c>
      <c r="AL27" s="13"/>
      <c r="AM27" s="13"/>
      <c r="AN27" s="13"/>
      <c r="AO27" s="13"/>
      <c r="AP27" s="13"/>
      <c r="AQ27" s="13"/>
      <c r="AR27" s="13"/>
      <c r="AS27" s="13" t="n">
        <v>0.2</v>
      </c>
      <c r="AT27" s="13"/>
      <c r="AU27" s="13" t="n">
        <v>0.2</v>
      </c>
      <c r="AV27" s="13"/>
      <c r="AW27" s="13" t="n">
        <v>0.2</v>
      </c>
      <c r="AX27" s="13"/>
      <c r="AY27" s="13" t="n">
        <v>0.2</v>
      </c>
      <c r="AZ27" s="13"/>
      <c r="BA27" s="13"/>
      <c r="BB27" s="13"/>
      <c r="BC27" s="13"/>
      <c r="BD27" s="13"/>
      <c r="BE27" s="13"/>
      <c r="BF27" s="13"/>
      <c r="BG27" s="13" t="n">
        <v>0.2</v>
      </c>
      <c r="BH27" s="14"/>
      <c r="BI27" s="14" t="n">
        <v>0.2</v>
      </c>
      <c r="BJ27" s="14"/>
      <c r="BK27" s="11"/>
    </row>
    <row r="28" customFormat="false" ht="162" hidden="false" customHeight="true" outlineLevel="0" collapsed="false">
      <c r="A28" s="15" t="s">
        <v>60</v>
      </c>
      <c r="B28" s="16" t="s">
        <v>60</v>
      </c>
      <c r="C28" s="12" t="s">
        <v>35</v>
      </c>
      <c r="D28" s="12" t="s">
        <v>38</v>
      </c>
      <c r="E28" s="12" t="s">
        <v>59</v>
      </c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 t="s">
        <v>42</v>
      </c>
      <c r="U28" s="13" t="n">
        <v>0.2</v>
      </c>
      <c r="V28" s="13"/>
      <c r="W28" s="13" t="n">
        <v>0.2</v>
      </c>
      <c r="X28" s="13"/>
      <c r="Y28" s="13"/>
      <c r="Z28" s="13"/>
      <c r="AA28" s="13"/>
      <c r="AB28" s="13"/>
      <c r="AC28" s="13"/>
      <c r="AD28" s="13"/>
      <c r="AE28" s="13" t="n">
        <v>0.2</v>
      </c>
      <c r="AF28" s="13"/>
      <c r="AG28" s="13" t="n">
        <v>0.2</v>
      </c>
      <c r="AH28" s="13"/>
      <c r="AI28" s="13" t="n">
        <v>0.2</v>
      </c>
      <c r="AJ28" s="13"/>
      <c r="AK28" s="13" t="n">
        <v>0.2</v>
      </c>
      <c r="AL28" s="13"/>
      <c r="AM28" s="13"/>
      <c r="AN28" s="13"/>
      <c r="AO28" s="13"/>
      <c r="AP28" s="13"/>
      <c r="AQ28" s="13"/>
      <c r="AR28" s="13"/>
      <c r="AS28" s="13" t="n">
        <v>0.2</v>
      </c>
      <c r="AT28" s="13"/>
      <c r="AU28" s="13" t="n">
        <v>0.2</v>
      </c>
      <c r="AV28" s="13"/>
      <c r="AW28" s="13" t="n">
        <v>0.2</v>
      </c>
      <c r="AX28" s="13"/>
      <c r="AY28" s="13" t="n">
        <v>0.2</v>
      </c>
      <c r="AZ28" s="13"/>
      <c r="BA28" s="13"/>
      <c r="BB28" s="13"/>
      <c r="BC28" s="13"/>
      <c r="BD28" s="13"/>
      <c r="BE28" s="13"/>
      <c r="BF28" s="13"/>
      <c r="BG28" s="13" t="n">
        <v>0.2</v>
      </c>
      <c r="BH28" s="14"/>
      <c r="BI28" s="14" t="n">
        <v>0.2</v>
      </c>
      <c r="BJ28" s="14"/>
      <c r="BK28" s="11"/>
    </row>
    <row r="29" customFormat="false" ht="42.75" hidden="false" customHeight="true" outlineLevel="0" collapsed="false">
      <c r="A29" s="11" t="s">
        <v>61</v>
      </c>
      <c r="B29" s="12" t="s">
        <v>61</v>
      </c>
      <c r="C29" s="12" t="s">
        <v>35</v>
      </c>
      <c r="D29" s="12" t="s">
        <v>62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3" t="n">
        <v>269.5</v>
      </c>
      <c r="V29" s="13"/>
      <c r="W29" s="13"/>
      <c r="X29" s="13"/>
      <c r="Y29" s="13" t="n">
        <v>269.5</v>
      </c>
      <c r="Z29" s="13"/>
      <c r="AA29" s="13"/>
      <c r="AB29" s="13"/>
      <c r="AC29" s="13"/>
      <c r="AD29" s="13"/>
      <c r="AE29" s="13" t="n">
        <v>269.5</v>
      </c>
      <c r="AF29" s="13"/>
      <c r="AG29" s="13"/>
      <c r="AH29" s="13"/>
      <c r="AI29" s="13" t="n">
        <v>276.2</v>
      </c>
      <c r="AJ29" s="13"/>
      <c r="AK29" s="13"/>
      <c r="AL29" s="13"/>
      <c r="AM29" s="13" t="n">
        <v>276.2</v>
      </c>
      <c r="AN29" s="13"/>
      <c r="AO29" s="13"/>
      <c r="AP29" s="13"/>
      <c r="AQ29" s="13"/>
      <c r="AR29" s="13"/>
      <c r="AS29" s="13" t="n">
        <v>276.2</v>
      </c>
      <c r="AT29" s="13"/>
      <c r="AU29" s="13"/>
      <c r="AV29" s="13"/>
      <c r="AW29" s="13" t="n">
        <v>294.4</v>
      </c>
      <c r="AX29" s="13"/>
      <c r="AY29" s="13"/>
      <c r="AZ29" s="13"/>
      <c r="BA29" s="13" t="n">
        <v>294.4</v>
      </c>
      <c r="BB29" s="13"/>
      <c r="BC29" s="13"/>
      <c r="BD29" s="13"/>
      <c r="BE29" s="13"/>
      <c r="BF29" s="13"/>
      <c r="BG29" s="13" t="n">
        <v>294.4</v>
      </c>
      <c r="BH29" s="14"/>
      <c r="BI29" s="14"/>
      <c r="BJ29" s="14"/>
      <c r="BK29" s="11"/>
    </row>
    <row r="30" customFormat="false" ht="92.25" hidden="false" customHeight="true" outlineLevel="0" collapsed="false">
      <c r="A30" s="11" t="s">
        <v>63</v>
      </c>
      <c r="B30" s="12" t="s">
        <v>63</v>
      </c>
      <c r="C30" s="12" t="s">
        <v>35</v>
      </c>
      <c r="D30" s="12" t="s">
        <v>62</v>
      </c>
      <c r="E30" s="12" t="s">
        <v>64</v>
      </c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3" t="n">
        <v>269.5</v>
      </c>
      <c r="V30" s="13"/>
      <c r="W30" s="13"/>
      <c r="X30" s="13"/>
      <c r="Y30" s="13" t="n">
        <v>269.5</v>
      </c>
      <c r="Z30" s="13"/>
      <c r="AA30" s="13"/>
      <c r="AB30" s="13"/>
      <c r="AC30" s="13"/>
      <c r="AD30" s="13"/>
      <c r="AE30" s="13" t="n">
        <v>269.5</v>
      </c>
      <c r="AF30" s="13"/>
      <c r="AG30" s="13"/>
      <c r="AH30" s="13"/>
      <c r="AI30" s="13" t="n">
        <v>276.2</v>
      </c>
      <c r="AJ30" s="13"/>
      <c r="AK30" s="13"/>
      <c r="AL30" s="13"/>
      <c r="AM30" s="13" t="n">
        <v>276.2</v>
      </c>
      <c r="AN30" s="13"/>
      <c r="AO30" s="13"/>
      <c r="AP30" s="13"/>
      <c r="AQ30" s="13"/>
      <c r="AR30" s="13"/>
      <c r="AS30" s="13" t="n">
        <v>276.2</v>
      </c>
      <c r="AT30" s="13"/>
      <c r="AU30" s="13"/>
      <c r="AV30" s="13"/>
      <c r="AW30" s="13" t="n">
        <v>294.4</v>
      </c>
      <c r="AX30" s="13"/>
      <c r="AY30" s="13"/>
      <c r="AZ30" s="13"/>
      <c r="BA30" s="13" t="n">
        <v>294.4</v>
      </c>
      <c r="BB30" s="13"/>
      <c r="BC30" s="13"/>
      <c r="BD30" s="13"/>
      <c r="BE30" s="13"/>
      <c r="BF30" s="13"/>
      <c r="BG30" s="13" t="n">
        <v>294.4</v>
      </c>
      <c r="BH30" s="14"/>
      <c r="BI30" s="14"/>
      <c r="BJ30" s="14"/>
      <c r="BK30" s="11"/>
    </row>
    <row r="31" customFormat="false" ht="115.5" hidden="false" customHeight="true" outlineLevel="0" collapsed="false">
      <c r="A31" s="11" t="s">
        <v>65</v>
      </c>
      <c r="B31" s="12" t="s">
        <v>65</v>
      </c>
      <c r="C31" s="12" t="s">
        <v>35</v>
      </c>
      <c r="D31" s="12" t="s">
        <v>62</v>
      </c>
      <c r="E31" s="12" t="s">
        <v>64</v>
      </c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 t="s">
        <v>54</v>
      </c>
      <c r="U31" s="13" t="n">
        <v>269.5</v>
      </c>
      <c r="V31" s="13"/>
      <c r="W31" s="13"/>
      <c r="X31" s="13"/>
      <c r="Y31" s="13" t="n">
        <v>269.5</v>
      </c>
      <c r="Z31" s="13"/>
      <c r="AA31" s="13"/>
      <c r="AB31" s="13"/>
      <c r="AC31" s="13"/>
      <c r="AD31" s="13"/>
      <c r="AE31" s="13" t="n">
        <v>269.5</v>
      </c>
      <c r="AF31" s="13"/>
      <c r="AG31" s="13"/>
      <c r="AH31" s="13"/>
      <c r="AI31" s="13" t="n">
        <v>276.2</v>
      </c>
      <c r="AJ31" s="13"/>
      <c r="AK31" s="13"/>
      <c r="AL31" s="13"/>
      <c r="AM31" s="13" t="n">
        <v>276.2</v>
      </c>
      <c r="AN31" s="13"/>
      <c r="AO31" s="13"/>
      <c r="AP31" s="13"/>
      <c r="AQ31" s="13"/>
      <c r="AR31" s="13"/>
      <c r="AS31" s="13" t="n">
        <v>276.2</v>
      </c>
      <c r="AT31" s="13"/>
      <c r="AU31" s="13"/>
      <c r="AV31" s="13"/>
      <c r="AW31" s="13" t="n">
        <v>294.4</v>
      </c>
      <c r="AX31" s="13"/>
      <c r="AY31" s="13"/>
      <c r="AZ31" s="13"/>
      <c r="BA31" s="13" t="n">
        <v>294.4</v>
      </c>
      <c r="BB31" s="13"/>
      <c r="BC31" s="13"/>
      <c r="BD31" s="13"/>
      <c r="BE31" s="13"/>
      <c r="BF31" s="13"/>
      <c r="BG31" s="13" t="n">
        <v>294.4</v>
      </c>
      <c r="BH31" s="14"/>
      <c r="BI31" s="14"/>
      <c r="BJ31" s="14"/>
      <c r="BK31" s="11"/>
    </row>
    <row r="32" customFormat="false" ht="45" hidden="false" customHeight="true" outlineLevel="0" collapsed="false">
      <c r="A32" s="11" t="s">
        <v>66</v>
      </c>
      <c r="B32" s="12" t="s">
        <v>66</v>
      </c>
      <c r="C32" s="12" t="s">
        <v>35</v>
      </c>
      <c r="D32" s="12" t="s">
        <v>67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3" t="n">
        <v>515.5</v>
      </c>
      <c r="V32" s="13"/>
      <c r="W32" s="13"/>
      <c r="X32" s="13"/>
      <c r="Y32" s="13" t="n">
        <v>515.5</v>
      </c>
      <c r="Z32" s="13" t="n">
        <v>50</v>
      </c>
      <c r="AA32" s="13"/>
      <c r="AB32" s="13"/>
      <c r="AC32" s="13"/>
      <c r="AD32" s="13" t="n">
        <v>20</v>
      </c>
      <c r="AE32" s="13" t="n">
        <v>565.5</v>
      </c>
      <c r="AF32" s="13"/>
      <c r="AG32" s="13"/>
      <c r="AH32" s="13"/>
      <c r="AI32" s="13" t="n">
        <v>1143.1</v>
      </c>
      <c r="AJ32" s="13"/>
      <c r="AK32" s="13"/>
      <c r="AL32" s="13"/>
      <c r="AM32" s="13" t="n">
        <v>1143.1</v>
      </c>
      <c r="AN32" s="13"/>
      <c r="AO32" s="13"/>
      <c r="AP32" s="13"/>
      <c r="AQ32" s="13"/>
      <c r="AR32" s="13"/>
      <c r="AS32" s="13" t="n">
        <v>1143.1</v>
      </c>
      <c r="AT32" s="13"/>
      <c r="AU32" s="13"/>
      <c r="AV32" s="13"/>
      <c r="AW32" s="13" t="n">
        <v>1727.4</v>
      </c>
      <c r="AX32" s="13"/>
      <c r="AY32" s="13"/>
      <c r="AZ32" s="13"/>
      <c r="BA32" s="13" t="n">
        <v>1727.4</v>
      </c>
      <c r="BB32" s="13"/>
      <c r="BC32" s="13"/>
      <c r="BD32" s="13"/>
      <c r="BE32" s="13"/>
      <c r="BF32" s="13"/>
      <c r="BG32" s="13" t="n">
        <v>1727.4</v>
      </c>
      <c r="BH32" s="14"/>
      <c r="BI32" s="14"/>
      <c r="BJ32" s="14"/>
      <c r="BK32" s="11"/>
    </row>
    <row r="33" customFormat="false" ht="162" hidden="false" customHeight="true" outlineLevel="0" collapsed="false">
      <c r="A33" s="15" t="s">
        <v>68</v>
      </c>
      <c r="B33" s="16" t="s">
        <v>68</v>
      </c>
      <c r="C33" s="12" t="s">
        <v>35</v>
      </c>
      <c r="D33" s="12" t="s">
        <v>67</v>
      </c>
      <c r="E33" s="12" t="s">
        <v>69</v>
      </c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3" t="n">
        <v>40</v>
      </c>
      <c r="V33" s="13"/>
      <c r="W33" s="13"/>
      <c r="X33" s="13"/>
      <c r="Y33" s="13" t="n">
        <v>40</v>
      </c>
      <c r="Z33" s="13"/>
      <c r="AA33" s="13"/>
      <c r="AB33" s="13"/>
      <c r="AC33" s="13"/>
      <c r="AD33" s="13"/>
      <c r="AE33" s="13" t="n">
        <v>40</v>
      </c>
      <c r="AF33" s="13"/>
      <c r="AG33" s="13"/>
      <c r="AH33" s="13"/>
      <c r="AI33" s="13" t="n">
        <v>40</v>
      </c>
      <c r="AJ33" s="13"/>
      <c r="AK33" s="13"/>
      <c r="AL33" s="13"/>
      <c r="AM33" s="13" t="n">
        <v>40</v>
      </c>
      <c r="AN33" s="13"/>
      <c r="AO33" s="13"/>
      <c r="AP33" s="13"/>
      <c r="AQ33" s="13"/>
      <c r="AR33" s="13"/>
      <c r="AS33" s="13" t="n">
        <v>40</v>
      </c>
      <c r="AT33" s="13"/>
      <c r="AU33" s="13"/>
      <c r="AV33" s="13"/>
      <c r="AW33" s="13" t="n">
        <v>40</v>
      </c>
      <c r="AX33" s="13"/>
      <c r="AY33" s="13"/>
      <c r="AZ33" s="13"/>
      <c r="BA33" s="13" t="n">
        <v>40</v>
      </c>
      <c r="BB33" s="13"/>
      <c r="BC33" s="13"/>
      <c r="BD33" s="13"/>
      <c r="BE33" s="13"/>
      <c r="BF33" s="13"/>
      <c r="BG33" s="13" t="n">
        <v>40</v>
      </c>
      <c r="BH33" s="14"/>
      <c r="BI33" s="14"/>
      <c r="BJ33" s="14"/>
      <c r="BK33" s="11"/>
    </row>
    <row r="34" customFormat="false" ht="162" hidden="false" customHeight="true" outlineLevel="0" collapsed="false">
      <c r="A34" s="15" t="s">
        <v>70</v>
      </c>
      <c r="B34" s="16" t="s">
        <v>70</v>
      </c>
      <c r="C34" s="12" t="s">
        <v>35</v>
      </c>
      <c r="D34" s="12" t="s">
        <v>67</v>
      </c>
      <c r="E34" s="12" t="s">
        <v>69</v>
      </c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 t="s">
        <v>54</v>
      </c>
      <c r="U34" s="13" t="n">
        <v>40</v>
      </c>
      <c r="V34" s="13"/>
      <c r="W34" s="13"/>
      <c r="X34" s="13"/>
      <c r="Y34" s="13" t="n">
        <v>40</v>
      </c>
      <c r="Z34" s="13"/>
      <c r="AA34" s="13"/>
      <c r="AB34" s="13"/>
      <c r="AC34" s="13"/>
      <c r="AD34" s="13"/>
      <c r="AE34" s="13" t="n">
        <v>40</v>
      </c>
      <c r="AF34" s="13"/>
      <c r="AG34" s="13"/>
      <c r="AH34" s="13"/>
      <c r="AI34" s="13" t="n">
        <v>40</v>
      </c>
      <c r="AJ34" s="13"/>
      <c r="AK34" s="13"/>
      <c r="AL34" s="13"/>
      <c r="AM34" s="13" t="n">
        <v>40</v>
      </c>
      <c r="AN34" s="13"/>
      <c r="AO34" s="13"/>
      <c r="AP34" s="13"/>
      <c r="AQ34" s="13"/>
      <c r="AR34" s="13"/>
      <c r="AS34" s="13" t="n">
        <v>40</v>
      </c>
      <c r="AT34" s="13"/>
      <c r="AU34" s="13"/>
      <c r="AV34" s="13"/>
      <c r="AW34" s="13" t="n">
        <v>40</v>
      </c>
      <c r="AX34" s="13"/>
      <c r="AY34" s="13"/>
      <c r="AZ34" s="13"/>
      <c r="BA34" s="13" t="n">
        <v>40</v>
      </c>
      <c r="BB34" s="13"/>
      <c r="BC34" s="13"/>
      <c r="BD34" s="13"/>
      <c r="BE34" s="13"/>
      <c r="BF34" s="13"/>
      <c r="BG34" s="13" t="n">
        <v>40</v>
      </c>
      <c r="BH34" s="14"/>
      <c r="BI34" s="14"/>
      <c r="BJ34" s="14"/>
      <c r="BK34" s="11"/>
    </row>
    <row r="35" customFormat="false" ht="162" hidden="false" customHeight="true" outlineLevel="0" collapsed="false">
      <c r="A35" s="15" t="s">
        <v>71</v>
      </c>
      <c r="B35" s="16" t="s">
        <v>71</v>
      </c>
      <c r="C35" s="12" t="s">
        <v>35</v>
      </c>
      <c r="D35" s="12" t="s">
        <v>67</v>
      </c>
      <c r="E35" s="12" t="s">
        <v>72</v>
      </c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3" t="n">
        <v>100</v>
      </c>
      <c r="V35" s="13"/>
      <c r="W35" s="13"/>
      <c r="X35" s="13"/>
      <c r="Y35" s="13" t="n">
        <v>100</v>
      </c>
      <c r="Z35" s="13" t="n">
        <v>-30</v>
      </c>
      <c r="AA35" s="13"/>
      <c r="AB35" s="13"/>
      <c r="AC35" s="13"/>
      <c r="AD35" s="13" t="n">
        <v>-30</v>
      </c>
      <c r="AE35" s="13" t="n">
        <v>70</v>
      </c>
      <c r="AF35" s="13"/>
      <c r="AG35" s="13"/>
      <c r="AH35" s="13"/>
      <c r="AI35" s="13" t="n">
        <v>150</v>
      </c>
      <c r="AJ35" s="13"/>
      <c r="AK35" s="13"/>
      <c r="AL35" s="13"/>
      <c r="AM35" s="13" t="n">
        <v>150</v>
      </c>
      <c r="AN35" s="13"/>
      <c r="AO35" s="13"/>
      <c r="AP35" s="13"/>
      <c r="AQ35" s="13"/>
      <c r="AR35" s="13"/>
      <c r="AS35" s="13" t="n">
        <v>150</v>
      </c>
      <c r="AT35" s="13"/>
      <c r="AU35" s="13"/>
      <c r="AV35" s="13"/>
      <c r="AW35" s="13" t="n">
        <v>150</v>
      </c>
      <c r="AX35" s="13"/>
      <c r="AY35" s="13"/>
      <c r="AZ35" s="13"/>
      <c r="BA35" s="13" t="n">
        <v>150</v>
      </c>
      <c r="BB35" s="13"/>
      <c r="BC35" s="13"/>
      <c r="BD35" s="13"/>
      <c r="BE35" s="13"/>
      <c r="BF35" s="13"/>
      <c r="BG35" s="13" t="n">
        <v>150</v>
      </c>
      <c r="BH35" s="14"/>
      <c r="BI35" s="14"/>
      <c r="BJ35" s="14"/>
      <c r="BK35" s="11"/>
    </row>
    <row r="36" customFormat="false" ht="162" hidden="false" customHeight="true" outlineLevel="0" collapsed="false">
      <c r="A36" s="15" t="s">
        <v>73</v>
      </c>
      <c r="B36" s="16" t="s">
        <v>73</v>
      </c>
      <c r="C36" s="12" t="s">
        <v>35</v>
      </c>
      <c r="D36" s="12" t="s">
        <v>67</v>
      </c>
      <c r="E36" s="12" t="s">
        <v>72</v>
      </c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 t="s">
        <v>42</v>
      </c>
      <c r="U36" s="13" t="n">
        <v>100</v>
      </c>
      <c r="V36" s="13"/>
      <c r="W36" s="13"/>
      <c r="X36" s="13"/>
      <c r="Y36" s="13" t="n">
        <v>100</v>
      </c>
      <c r="Z36" s="13" t="n">
        <v>-30</v>
      </c>
      <c r="AA36" s="13"/>
      <c r="AB36" s="13"/>
      <c r="AC36" s="13"/>
      <c r="AD36" s="13" t="n">
        <v>-30</v>
      </c>
      <c r="AE36" s="13" t="n">
        <v>70</v>
      </c>
      <c r="AF36" s="13"/>
      <c r="AG36" s="13"/>
      <c r="AH36" s="13"/>
      <c r="AI36" s="13" t="n">
        <v>150</v>
      </c>
      <c r="AJ36" s="13"/>
      <c r="AK36" s="13"/>
      <c r="AL36" s="13"/>
      <c r="AM36" s="13" t="n">
        <v>150</v>
      </c>
      <c r="AN36" s="13"/>
      <c r="AO36" s="13"/>
      <c r="AP36" s="13"/>
      <c r="AQ36" s="13"/>
      <c r="AR36" s="13"/>
      <c r="AS36" s="13" t="n">
        <v>150</v>
      </c>
      <c r="AT36" s="13"/>
      <c r="AU36" s="13"/>
      <c r="AV36" s="13"/>
      <c r="AW36" s="13" t="n">
        <v>150</v>
      </c>
      <c r="AX36" s="13"/>
      <c r="AY36" s="13"/>
      <c r="AZ36" s="13"/>
      <c r="BA36" s="13" t="n">
        <v>150</v>
      </c>
      <c r="BB36" s="13"/>
      <c r="BC36" s="13"/>
      <c r="BD36" s="13"/>
      <c r="BE36" s="13"/>
      <c r="BF36" s="13"/>
      <c r="BG36" s="13" t="n">
        <v>150</v>
      </c>
      <c r="BH36" s="14"/>
      <c r="BI36" s="14"/>
      <c r="BJ36" s="14"/>
      <c r="BK36" s="11"/>
    </row>
    <row r="37" customFormat="false" ht="162" hidden="false" customHeight="true" outlineLevel="0" collapsed="false">
      <c r="A37" s="15" t="s">
        <v>74</v>
      </c>
      <c r="B37" s="16" t="s">
        <v>74</v>
      </c>
      <c r="C37" s="12" t="s">
        <v>35</v>
      </c>
      <c r="D37" s="12" t="s">
        <v>67</v>
      </c>
      <c r="E37" s="12" t="s">
        <v>75</v>
      </c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3" t="n">
        <v>100</v>
      </c>
      <c r="V37" s="13"/>
      <c r="W37" s="13"/>
      <c r="X37" s="13"/>
      <c r="Y37" s="13" t="n">
        <v>100</v>
      </c>
      <c r="Z37" s="13" t="n">
        <v>30</v>
      </c>
      <c r="AA37" s="13"/>
      <c r="AB37" s="13"/>
      <c r="AC37" s="13"/>
      <c r="AD37" s="13"/>
      <c r="AE37" s="13" t="n">
        <v>130</v>
      </c>
      <c r="AF37" s="13"/>
      <c r="AG37" s="13"/>
      <c r="AH37" s="13"/>
      <c r="AI37" s="13" t="n">
        <v>150</v>
      </c>
      <c r="AJ37" s="13"/>
      <c r="AK37" s="13"/>
      <c r="AL37" s="13"/>
      <c r="AM37" s="13" t="n">
        <v>150</v>
      </c>
      <c r="AN37" s="13"/>
      <c r="AO37" s="13"/>
      <c r="AP37" s="13"/>
      <c r="AQ37" s="13"/>
      <c r="AR37" s="13"/>
      <c r="AS37" s="13" t="n">
        <v>150</v>
      </c>
      <c r="AT37" s="13"/>
      <c r="AU37" s="13"/>
      <c r="AV37" s="13"/>
      <c r="AW37" s="13" t="n">
        <v>150</v>
      </c>
      <c r="AX37" s="13"/>
      <c r="AY37" s="13"/>
      <c r="AZ37" s="13"/>
      <c r="BA37" s="13" t="n">
        <v>150</v>
      </c>
      <c r="BB37" s="13"/>
      <c r="BC37" s="13"/>
      <c r="BD37" s="13"/>
      <c r="BE37" s="13"/>
      <c r="BF37" s="13"/>
      <c r="BG37" s="13" t="n">
        <v>150</v>
      </c>
      <c r="BH37" s="14"/>
      <c r="BI37" s="14"/>
      <c r="BJ37" s="14"/>
      <c r="BK37" s="11"/>
    </row>
    <row r="38" customFormat="false" ht="162" hidden="false" customHeight="true" outlineLevel="0" collapsed="false">
      <c r="A38" s="15" t="s">
        <v>76</v>
      </c>
      <c r="B38" s="16" t="s">
        <v>76</v>
      </c>
      <c r="C38" s="12" t="s">
        <v>35</v>
      </c>
      <c r="D38" s="12" t="s">
        <v>67</v>
      </c>
      <c r="E38" s="12" t="s">
        <v>75</v>
      </c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 t="s">
        <v>42</v>
      </c>
      <c r="U38" s="13" t="n">
        <v>100</v>
      </c>
      <c r="V38" s="13"/>
      <c r="W38" s="13"/>
      <c r="X38" s="13"/>
      <c r="Y38" s="13" t="n">
        <v>100</v>
      </c>
      <c r="Z38" s="13" t="n">
        <v>30</v>
      </c>
      <c r="AA38" s="13"/>
      <c r="AB38" s="13"/>
      <c r="AC38" s="13"/>
      <c r="AD38" s="13"/>
      <c r="AE38" s="13" t="n">
        <v>130</v>
      </c>
      <c r="AF38" s="13"/>
      <c r="AG38" s="13"/>
      <c r="AH38" s="13"/>
      <c r="AI38" s="13" t="n">
        <v>150</v>
      </c>
      <c r="AJ38" s="13"/>
      <c r="AK38" s="13"/>
      <c r="AL38" s="13"/>
      <c r="AM38" s="13" t="n">
        <v>150</v>
      </c>
      <c r="AN38" s="13"/>
      <c r="AO38" s="13"/>
      <c r="AP38" s="13"/>
      <c r="AQ38" s="13"/>
      <c r="AR38" s="13"/>
      <c r="AS38" s="13" t="n">
        <v>150</v>
      </c>
      <c r="AT38" s="13"/>
      <c r="AU38" s="13"/>
      <c r="AV38" s="13"/>
      <c r="AW38" s="13" t="n">
        <v>150</v>
      </c>
      <c r="AX38" s="13"/>
      <c r="AY38" s="13"/>
      <c r="AZ38" s="13"/>
      <c r="BA38" s="13" t="n">
        <v>150</v>
      </c>
      <c r="BB38" s="13"/>
      <c r="BC38" s="13"/>
      <c r="BD38" s="13"/>
      <c r="BE38" s="13"/>
      <c r="BF38" s="13"/>
      <c r="BG38" s="13" t="n">
        <v>150</v>
      </c>
      <c r="BH38" s="14"/>
      <c r="BI38" s="14"/>
      <c r="BJ38" s="14"/>
      <c r="BK38" s="11"/>
    </row>
    <row r="39" customFormat="false" ht="162" hidden="false" customHeight="true" outlineLevel="0" collapsed="false">
      <c r="A39" s="15" t="s">
        <v>77</v>
      </c>
      <c r="B39" s="16" t="s">
        <v>77</v>
      </c>
      <c r="C39" s="12" t="s">
        <v>35</v>
      </c>
      <c r="D39" s="12" t="s">
        <v>67</v>
      </c>
      <c r="E39" s="12" t="s">
        <v>78</v>
      </c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3" t="n">
        <v>15</v>
      </c>
      <c r="V39" s="13"/>
      <c r="W39" s="13"/>
      <c r="X39" s="13"/>
      <c r="Y39" s="13" t="n">
        <v>15</v>
      </c>
      <c r="Z39" s="13"/>
      <c r="AA39" s="13"/>
      <c r="AB39" s="13"/>
      <c r="AC39" s="13"/>
      <c r="AD39" s="13"/>
      <c r="AE39" s="13" t="n">
        <v>15</v>
      </c>
      <c r="AF39" s="13"/>
      <c r="AG39" s="13"/>
      <c r="AH39" s="13"/>
      <c r="AI39" s="13" t="n">
        <v>15</v>
      </c>
      <c r="AJ39" s="13"/>
      <c r="AK39" s="13"/>
      <c r="AL39" s="13"/>
      <c r="AM39" s="13" t="n">
        <v>15</v>
      </c>
      <c r="AN39" s="13"/>
      <c r="AO39" s="13"/>
      <c r="AP39" s="13"/>
      <c r="AQ39" s="13"/>
      <c r="AR39" s="13"/>
      <c r="AS39" s="13" t="n">
        <v>15</v>
      </c>
      <c r="AT39" s="13"/>
      <c r="AU39" s="13"/>
      <c r="AV39" s="13"/>
      <c r="AW39" s="13" t="n">
        <v>15</v>
      </c>
      <c r="AX39" s="13"/>
      <c r="AY39" s="13"/>
      <c r="AZ39" s="13"/>
      <c r="BA39" s="13" t="n">
        <v>15</v>
      </c>
      <c r="BB39" s="13"/>
      <c r="BC39" s="13"/>
      <c r="BD39" s="13"/>
      <c r="BE39" s="13"/>
      <c r="BF39" s="13"/>
      <c r="BG39" s="13" t="n">
        <v>15</v>
      </c>
      <c r="BH39" s="14"/>
      <c r="BI39" s="14"/>
      <c r="BJ39" s="14"/>
      <c r="BK39" s="11"/>
    </row>
    <row r="40" customFormat="false" ht="162" hidden="false" customHeight="true" outlineLevel="0" collapsed="false">
      <c r="A40" s="15" t="s">
        <v>79</v>
      </c>
      <c r="B40" s="16" t="s">
        <v>79</v>
      </c>
      <c r="C40" s="12" t="s">
        <v>35</v>
      </c>
      <c r="D40" s="12" t="s">
        <v>67</v>
      </c>
      <c r="E40" s="12" t="s">
        <v>78</v>
      </c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 t="s">
        <v>42</v>
      </c>
      <c r="U40" s="13" t="n">
        <v>15</v>
      </c>
      <c r="V40" s="13"/>
      <c r="W40" s="13"/>
      <c r="X40" s="13"/>
      <c r="Y40" s="13" t="n">
        <v>15</v>
      </c>
      <c r="Z40" s="13"/>
      <c r="AA40" s="13"/>
      <c r="AB40" s="13"/>
      <c r="AC40" s="13"/>
      <c r="AD40" s="13"/>
      <c r="AE40" s="13" t="n">
        <v>15</v>
      </c>
      <c r="AF40" s="13"/>
      <c r="AG40" s="13"/>
      <c r="AH40" s="13"/>
      <c r="AI40" s="13" t="n">
        <v>15</v>
      </c>
      <c r="AJ40" s="13"/>
      <c r="AK40" s="13"/>
      <c r="AL40" s="13"/>
      <c r="AM40" s="13" t="n">
        <v>15</v>
      </c>
      <c r="AN40" s="13"/>
      <c r="AO40" s="13"/>
      <c r="AP40" s="13"/>
      <c r="AQ40" s="13"/>
      <c r="AR40" s="13"/>
      <c r="AS40" s="13" t="n">
        <v>15</v>
      </c>
      <c r="AT40" s="13"/>
      <c r="AU40" s="13"/>
      <c r="AV40" s="13"/>
      <c r="AW40" s="13" t="n">
        <v>15</v>
      </c>
      <c r="AX40" s="13"/>
      <c r="AY40" s="13"/>
      <c r="AZ40" s="13"/>
      <c r="BA40" s="13" t="n">
        <v>15</v>
      </c>
      <c r="BB40" s="13"/>
      <c r="BC40" s="13"/>
      <c r="BD40" s="13"/>
      <c r="BE40" s="13"/>
      <c r="BF40" s="13"/>
      <c r="BG40" s="13" t="n">
        <v>15</v>
      </c>
      <c r="BH40" s="14"/>
      <c r="BI40" s="14"/>
      <c r="BJ40" s="14"/>
      <c r="BK40" s="11"/>
    </row>
    <row r="41" customFormat="false" ht="162" hidden="false" customHeight="true" outlineLevel="0" collapsed="false">
      <c r="A41" s="11" t="s">
        <v>80</v>
      </c>
      <c r="B41" s="12" t="s">
        <v>80</v>
      </c>
      <c r="C41" s="12" t="s">
        <v>35</v>
      </c>
      <c r="D41" s="12" t="s">
        <v>67</v>
      </c>
      <c r="E41" s="12" t="s">
        <v>81</v>
      </c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3" t="n">
        <v>6</v>
      </c>
      <c r="V41" s="13"/>
      <c r="W41" s="13"/>
      <c r="X41" s="13"/>
      <c r="Y41" s="13" t="n">
        <v>6</v>
      </c>
      <c r="Z41" s="13"/>
      <c r="AA41" s="13"/>
      <c r="AB41" s="13"/>
      <c r="AC41" s="13"/>
      <c r="AD41" s="13"/>
      <c r="AE41" s="13" t="n">
        <v>6</v>
      </c>
      <c r="AF41" s="13"/>
      <c r="AG41" s="13"/>
      <c r="AH41" s="13"/>
      <c r="AI41" s="13" t="n">
        <v>6</v>
      </c>
      <c r="AJ41" s="13"/>
      <c r="AK41" s="13"/>
      <c r="AL41" s="13"/>
      <c r="AM41" s="13" t="n">
        <v>6</v>
      </c>
      <c r="AN41" s="13"/>
      <c r="AO41" s="13"/>
      <c r="AP41" s="13"/>
      <c r="AQ41" s="13"/>
      <c r="AR41" s="13"/>
      <c r="AS41" s="13" t="n">
        <v>6</v>
      </c>
      <c r="AT41" s="13"/>
      <c r="AU41" s="13"/>
      <c r="AV41" s="13"/>
      <c r="AW41" s="13" t="n">
        <v>6</v>
      </c>
      <c r="AX41" s="13"/>
      <c r="AY41" s="13"/>
      <c r="AZ41" s="13"/>
      <c r="BA41" s="13" t="n">
        <v>6</v>
      </c>
      <c r="BB41" s="13"/>
      <c r="BC41" s="13"/>
      <c r="BD41" s="13"/>
      <c r="BE41" s="13"/>
      <c r="BF41" s="13"/>
      <c r="BG41" s="13" t="n">
        <v>6</v>
      </c>
      <c r="BH41" s="14"/>
      <c r="BI41" s="14"/>
      <c r="BJ41" s="14"/>
      <c r="BK41" s="11"/>
    </row>
    <row r="42" customFormat="false" ht="162" hidden="false" customHeight="true" outlineLevel="0" collapsed="false">
      <c r="A42" s="15" t="s">
        <v>82</v>
      </c>
      <c r="B42" s="16" t="s">
        <v>82</v>
      </c>
      <c r="C42" s="12" t="s">
        <v>35</v>
      </c>
      <c r="D42" s="12" t="s">
        <v>67</v>
      </c>
      <c r="E42" s="12" t="s">
        <v>81</v>
      </c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 t="s">
        <v>42</v>
      </c>
      <c r="U42" s="13" t="n">
        <v>6</v>
      </c>
      <c r="V42" s="13"/>
      <c r="W42" s="13"/>
      <c r="X42" s="13"/>
      <c r="Y42" s="13" t="n">
        <v>6</v>
      </c>
      <c r="Z42" s="13"/>
      <c r="AA42" s="13"/>
      <c r="AB42" s="13"/>
      <c r="AC42" s="13"/>
      <c r="AD42" s="13"/>
      <c r="AE42" s="13" t="n">
        <v>6</v>
      </c>
      <c r="AF42" s="13"/>
      <c r="AG42" s="13"/>
      <c r="AH42" s="13"/>
      <c r="AI42" s="13" t="n">
        <v>6</v>
      </c>
      <c r="AJ42" s="13"/>
      <c r="AK42" s="13"/>
      <c r="AL42" s="13"/>
      <c r="AM42" s="13" t="n">
        <v>6</v>
      </c>
      <c r="AN42" s="13"/>
      <c r="AO42" s="13"/>
      <c r="AP42" s="13"/>
      <c r="AQ42" s="13"/>
      <c r="AR42" s="13"/>
      <c r="AS42" s="13" t="n">
        <v>6</v>
      </c>
      <c r="AT42" s="13"/>
      <c r="AU42" s="13"/>
      <c r="AV42" s="13"/>
      <c r="AW42" s="13" t="n">
        <v>6</v>
      </c>
      <c r="AX42" s="13"/>
      <c r="AY42" s="13"/>
      <c r="AZ42" s="13"/>
      <c r="BA42" s="13" t="n">
        <v>6</v>
      </c>
      <c r="BB42" s="13"/>
      <c r="BC42" s="13"/>
      <c r="BD42" s="13"/>
      <c r="BE42" s="13"/>
      <c r="BF42" s="13"/>
      <c r="BG42" s="13" t="n">
        <v>6</v>
      </c>
      <c r="BH42" s="14"/>
      <c r="BI42" s="14"/>
      <c r="BJ42" s="14"/>
      <c r="BK42" s="11"/>
    </row>
    <row r="43" customFormat="false" ht="162" hidden="false" customHeight="true" outlineLevel="0" collapsed="false">
      <c r="A43" s="15" t="s">
        <v>83</v>
      </c>
      <c r="B43" s="16" t="s">
        <v>83</v>
      </c>
      <c r="C43" s="12" t="s">
        <v>35</v>
      </c>
      <c r="D43" s="12" t="s">
        <v>67</v>
      </c>
      <c r="E43" s="12" t="s">
        <v>84</v>
      </c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 t="n">
        <v>6</v>
      </c>
      <c r="AX43" s="13"/>
      <c r="AY43" s="13"/>
      <c r="AZ43" s="13"/>
      <c r="BA43" s="13" t="n">
        <v>6</v>
      </c>
      <c r="BB43" s="13"/>
      <c r="BC43" s="13"/>
      <c r="BD43" s="13"/>
      <c r="BE43" s="13"/>
      <c r="BF43" s="13"/>
      <c r="BG43" s="13" t="n">
        <v>6</v>
      </c>
      <c r="BH43" s="14"/>
      <c r="BI43" s="14"/>
      <c r="BJ43" s="14"/>
      <c r="BK43" s="11"/>
    </row>
    <row r="44" customFormat="false" ht="162" hidden="false" customHeight="true" outlineLevel="0" collapsed="false">
      <c r="A44" s="15" t="s">
        <v>85</v>
      </c>
      <c r="B44" s="16" t="s">
        <v>85</v>
      </c>
      <c r="C44" s="12" t="s">
        <v>35</v>
      </c>
      <c r="D44" s="12" t="s">
        <v>67</v>
      </c>
      <c r="E44" s="12" t="s">
        <v>84</v>
      </c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 t="s">
        <v>42</v>
      </c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 t="n">
        <v>6</v>
      </c>
      <c r="AX44" s="13"/>
      <c r="AY44" s="13"/>
      <c r="AZ44" s="13"/>
      <c r="BA44" s="13" t="n">
        <v>6</v>
      </c>
      <c r="BB44" s="13"/>
      <c r="BC44" s="13"/>
      <c r="BD44" s="13"/>
      <c r="BE44" s="13"/>
      <c r="BF44" s="13"/>
      <c r="BG44" s="13" t="n">
        <v>6</v>
      </c>
      <c r="BH44" s="14"/>
      <c r="BI44" s="14"/>
      <c r="BJ44" s="14"/>
      <c r="BK44" s="11"/>
    </row>
    <row r="45" customFormat="false" ht="162" hidden="false" customHeight="true" outlineLevel="0" collapsed="false">
      <c r="A45" s="11" t="s">
        <v>86</v>
      </c>
      <c r="B45" s="12" t="s">
        <v>86</v>
      </c>
      <c r="C45" s="12" t="s">
        <v>35</v>
      </c>
      <c r="D45" s="12" t="s">
        <v>67</v>
      </c>
      <c r="E45" s="12" t="s">
        <v>87</v>
      </c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 t="n">
        <v>507.1</v>
      </c>
      <c r="AJ45" s="13"/>
      <c r="AK45" s="13"/>
      <c r="AL45" s="13"/>
      <c r="AM45" s="13" t="n">
        <v>507.1</v>
      </c>
      <c r="AN45" s="13"/>
      <c r="AO45" s="13"/>
      <c r="AP45" s="13"/>
      <c r="AQ45" s="13"/>
      <c r="AR45" s="13"/>
      <c r="AS45" s="13" t="n">
        <v>507.1</v>
      </c>
      <c r="AT45" s="13"/>
      <c r="AU45" s="13"/>
      <c r="AV45" s="13"/>
      <c r="AW45" s="13" t="n">
        <v>1059.9</v>
      </c>
      <c r="AX45" s="13"/>
      <c r="AY45" s="13"/>
      <c r="AZ45" s="13"/>
      <c r="BA45" s="13" t="n">
        <v>1059.9</v>
      </c>
      <c r="BB45" s="13"/>
      <c r="BC45" s="13"/>
      <c r="BD45" s="13"/>
      <c r="BE45" s="13"/>
      <c r="BF45" s="13"/>
      <c r="BG45" s="13" t="n">
        <v>1059.9</v>
      </c>
      <c r="BH45" s="14"/>
      <c r="BI45" s="14"/>
      <c r="BJ45" s="14"/>
      <c r="BK45" s="11"/>
    </row>
    <row r="46" customFormat="false" ht="162" hidden="false" customHeight="true" outlineLevel="0" collapsed="false">
      <c r="A46" s="11" t="s">
        <v>88</v>
      </c>
      <c r="B46" s="12" t="s">
        <v>88</v>
      </c>
      <c r="C46" s="12" t="s">
        <v>35</v>
      </c>
      <c r="D46" s="12" t="s">
        <v>67</v>
      </c>
      <c r="E46" s="12" t="s">
        <v>87</v>
      </c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 t="s">
        <v>54</v>
      </c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 t="n">
        <v>507.1</v>
      </c>
      <c r="AJ46" s="13"/>
      <c r="AK46" s="13"/>
      <c r="AL46" s="13"/>
      <c r="AM46" s="13" t="n">
        <v>507.1</v>
      </c>
      <c r="AN46" s="13"/>
      <c r="AO46" s="13"/>
      <c r="AP46" s="13"/>
      <c r="AQ46" s="13"/>
      <c r="AR46" s="13"/>
      <c r="AS46" s="13" t="n">
        <v>507.1</v>
      </c>
      <c r="AT46" s="13"/>
      <c r="AU46" s="13"/>
      <c r="AV46" s="13"/>
      <c r="AW46" s="13" t="n">
        <v>1059.9</v>
      </c>
      <c r="AX46" s="13"/>
      <c r="AY46" s="13"/>
      <c r="AZ46" s="13"/>
      <c r="BA46" s="13" t="n">
        <v>1059.9</v>
      </c>
      <c r="BB46" s="13"/>
      <c r="BC46" s="13"/>
      <c r="BD46" s="13"/>
      <c r="BE46" s="13"/>
      <c r="BF46" s="13"/>
      <c r="BG46" s="13" t="n">
        <v>1059.9</v>
      </c>
      <c r="BH46" s="14"/>
      <c r="BI46" s="14"/>
      <c r="BJ46" s="14"/>
      <c r="BK46" s="11"/>
    </row>
    <row r="47" customFormat="false" ht="89.25" hidden="false" customHeight="true" outlineLevel="0" collapsed="false">
      <c r="A47" s="11" t="s">
        <v>89</v>
      </c>
      <c r="B47" s="12" t="s">
        <v>89</v>
      </c>
      <c r="C47" s="12" t="s">
        <v>35</v>
      </c>
      <c r="D47" s="12" t="s">
        <v>67</v>
      </c>
      <c r="E47" s="12" t="s">
        <v>90</v>
      </c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3" t="n">
        <v>254.5</v>
      </c>
      <c r="V47" s="13"/>
      <c r="W47" s="13"/>
      <c r="X47" s="13"/>
      <c r="Y47" s="13" t="n">
        <v>254.5</v>
      </c>
      <c r="Z47" s="13" t="n">
        <v>50</v>
      </c>
      <c r="AA47" s="13"/>
      <c r="AB47" s="13"/>
      <c r="AC47" s="13"/>
      <c r="AD47" s="13" t="n">
        <v>50</v>
      </c>
      <c r="AE47" s="13" t="n">
        <v>304.5</v>
      </c>
      <c r="AF47" s="13"/>
      <c r="AG47" s="13"/>
      <c r="AH47" s="13"/>
      <c r="AI47" s="13" t="n">
        <v>275</v>
      </c>
      <c r="AJ47" s="13"/>
      <c r="AK47" s="13"/>
      <c r="AL47" s="13"/>
      <c r="AM47" s="13" t="n">
        <v>275</v>
      </c>
      <c r="AN47" s="13"/>
      <c r="AO47" s="13"/>
      <c r="AP47" s="13"/>
      <c r="AQ47" s="13"/>
      <c r="AR47" s="13"/>
      <c r="AS47" s="13" t="n">
        <v>275</v>
      </c>
      <c r="AT47" s="13"/>
      <c r="AU47" s="13"/>
      <c r="AV47" s="13"/>
      <c r="AW47" s="13" t="n">
        <v>300.5</v>
      </c>
      <c r="AX47" s="13"/>
      <c r="AY47" s="13"/>
      <c r="AZ47" s="13"/>
      <c r="BA47" s="13" t="n">
        <v>300.5</v>
      </c>
      <c r="BB47" s="13"/>
      <c r="BC47" s="13"/>
      <c r="BD47" s="13"/>
      <c r="BE47" s="13"/>
      <c r="BF47" s="13"/>
      <c r="BG47" s="13" t="n">
        <v>300.5</v>
      </c>
      <c r="BH47" s="14"/>
      <c r="BI47" s="14"/>
      <c r="BJ47" s="14"/>
      <c r="BK47" s="11"/>
    </row>
    <row r="48" customFormat="false" ht="110.25" hidden="false" customHeight="true" outlineLevel="0" collapsed="false">
      <c r="A48" s="11" t="s">
        <v>91</v>
      </c>
      <c r="B48" s="12" t="s">
        <v>91</v>
      </c>
      <c r="C48" s="12" t="s">
        <v>35</v>
      </c>
      <c r="D48" s="12" t="s">
        <v>67</v>
      </c>
      <c r="E48" s="12" t="s">
        <v>90</v>
      </c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 t="s">
        <v>42</v>
      </c>
      <c r="U48" s="13" t="n">
        <v>254.5</v>
      </c>
      <c r="V48" s="13"/>
      <c r="W48" s="13"/>
      <c r="X48" s="13"/>
      <c r="Y48" s="13" t="n">
        <v>254.5</v>
      </c>
      <c r="Z48" s="13" t="n">
        <v>50</v>
      </c>
      <c r="AA48" s="13"/>
      <c r="AB48" s="13"/>
      <c r="AC48" s="13"/>
      <c r="AD48" s="13" t="n">
        <v>50</v>
      </c>
      <c r="AE48" s="13" t="n">
        <v>304.5</v>
      </c>
      <c r="AF48" s="13"/>
      <c r="AG48" s="13"/>
      <c r="AH48" s="13"/>
      <c r="AI48" s="13" t="n">
        <v>275</v>
      </c>
      <c r="AJ48" s="13"/>
      <c r="AK48" s="13"/>
      <c r="AL48" s="13"/>
      <c r="AM48" s="13" t="n">
        <v>275</v>
      </c>
      <c r="AN48" s="13"/>
      <c r="AO48" s="13"/>
      <c r="AP48" s="13"/>
      <c r="AQ48" s="13"/>
      <c r="AR48" s="13"/>
      <c r="AS48" s="13" t="n">
        <v>275</v>
      </c>
      <c r="AT48" s="13"/>
      <c r="AU48" s="13"/>
      <c r="AV48" s="13"/>
      <c r="AW48" s="13" t="n">
        <v>300.5</v>
      </c>
      <c r="AX48" s="13"/>
      <c r="AY48" s="13"/>
      <c r="AZ48" s="13"/>
      <c r="BA48" s="13" t="n">
        <v>300.5</v>
      </c>
      <c r="BB48" s="13"/>
      <c r="BC48" s="13"/>
      <c r="BD48" s="13"/>
      <c r="BE48" s="13"/>
      <c r="BF48" s="13"/>
      <c r="BG48" s="13" t="n">
        <v>300.5</v>
      </c>
      <c r="BH48" s="14"/>
      <c r="BI48" s="14"/>
      <c r="BJ48" s="14"/>
      <c r="BK48" s="11"/>
    </row>
    <row r="49" customFormat="false" ht="50.25" hidden="false" customHeight="true" outlineLevel="0" collapsed="false">
      <c r="A49" s="8" t="s">
        <v>92</v>
      </c>
      <c r="B49" s="6" t="s">
        <v>92</v>
      </c>
      <c r="C49" s="6" t="s">
        <v>93</v>
      </c>
      <c r="D49" s="6" t="s">
        <v>36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9" t="n">
        <v>294</v>
      </c>
      <c r="V49" s="9" t="n">
        <v>294</v>
      </c>
      <c r="W49" s="9"/>
      <c r="X49" s="9"/>
      <c r="Y49" s="9"/>
      <c r="Z49" s="9"/>
      <c r="AA49" s="9"/>
      <c r="AB49" s="9"/>
      <c r="AC49" s="9"/>
      <c r="AD49" s="9"/>
      <c r="AE49" s="9" t="n">
        <v>294</v>
      </c>
      <c r="AF49" s="9" t="n">
        <v>294</v>
      </c>
      <c r="AG49" s="9"/>
      <c r="AH49" s="9"/>
      <c r="AI49" s="9" t="n">
        <v>307</v>
      </c>
      <c r="AJ49" s="9" t="n">
        <v>307</v>
      </c>
      <c r="AK49" s="9"/>
      <c r="AL49" s="9"/>
      <c r="AM49" s="9"/>
      <c r="AN49" s="9"/>
      <c r="AO49" s="9"/>
      <c r="AP49" s="9"/>
      <c r="AQ49" s="9"/>
      <c r="AR49" s="9"/>
      <c r="AS49" s="9" t="n">
        <v>307</v>
      </c>
      <c r="AT49" s="9" t="n">
        <v>307</v>
      </c>
      <c r="AU49" s="9"/>
      <c r="AV49" s="9"/>
      <c r="AW49" s="9" t="n">
        <v>317.6</v>
      </c>
      <c r="AX49" s="9" t="n">
        <v>317.6</v>
      </c>
      <c r="AY49" s="9"/>
      <c r="AZ49" s="9"/>
      <c r="BA49" s="9"/>
      <c r="BB49" s="9"/>
      <c r="BC49" s="9"/>
      <c r="BD49" s="9"/>
      <c r="BE49" s="9"/>
      <c r="BF49" s="9"/>
      <c r="BG49" s="9" t="n">
        <v>317.6</v>
      </c>
      <c r="BH49" s="10" t="n">
        <v>317.6</v>
      </c>
      <c r="BI49" s="10"/>
      <c r="BJ49" s="10"/>
      <c r="BK49" s="8"/>
    </row>
    <row r="50" customFormat="false" ht="41.25" hidden="false" customHeight="true" outlineLevel="0" collapsed="false">
      <c r="A50" s="11" t="s">
        <v>94</v>
      </c>
      <c r="B50" s="12" t="s">
        <v>94</v>
      </c>
      <c r="C50" s="12" t="s">
        <v>93</v>
      </c>
      <c r="D50" s="12" t="s">
        <v>95</v>
      </c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3" t="n">
        <v>294</v>
      </c>
      <c r="V50" s="13" t="n">
        <v>294</v>
      </c>
      <c r="W50" s="13"/>
      <c r="X50" s="13"/>
      <c r="Y50" s="13"/>
      <c r="Z50" s="13"/>
      <c r="AA50" s="13"/>
      <c r="AB50" s="13"/>
      <c r="AC50" s="13"/>
      <c r="AD50" s="13"/>
      <c r="AE50" s="13" t="n">
        <v>294</v>
      </c>
      <c r="AF50" s="13" t="n">
        <v>294</v>
      </c>
      <c r="AG50" s="13"/>
      <c r="AH50" s="13"/>
      <c r="AI50" s="13" t="n">
        <v>307</v>
      </c>
      <c r="AJ50" s="13" t="n">
        <v>307</v>
      </c>
      <c r="AK50" s="13"/>
      <c r="AL50" s="13"/>
      <c r="AM50" s="13"/>
      <c r="AN50" s="13"/>
      <c r="AO50" s="13"/>
      <c r="AP50" s="13"/>
      <c r="AQ50" s="13"/>
      <c r="AR50" s="13"/>
      <c r="AS50" s="13" t="n">
        <v>307</v>
      </c>
      <c r="AT50" s="13" t="n">
        <v>307</v>
      </c>
      <c r="AU50" s="13"/>
      <c r="AV50" s="13"/>
      <c r="AW50" s="13" t="n">
        <v>317.6</v>
      </c>
      <c r="AX50" s="13" t="n">
        <v>317.6</v>
      </c>
      <c r="AY50" s="13"/>
      <c r="AZ50" s="13"/>
      <c r="BA50" s="13"/>
      <c r="BB50" s="13"/>
      <c r="BC50" s="13"/>
      <c r="BD50" s="13"/>
      <c r="BE50" s="13"/>
      <c r="BF50" s="13"/>
      <c r="BG50" s="13" t="n">
        <v>317.6</v>
      </c>
      <c r="BH50" s="14" t="n">
        <v>317.6</v>
      </c>
      <c r="BI50" s="14"/>
      <c r="BJ50" s="14"/>
      <c r="BK50" s="11"/>
    </row>
    <row r="51" customFormat="false" ht="125.25" hidden="false" customHeight="true" outlineLevel="0" collapsed="false">
      <c r="A51" s="15" t="s">
        <v>96</v>
      </c>
      <c r="B51" s="16" t="s">
        <v>96</v>
      </c>
      <c r="C51" s="12" t="s">
        <v>93</v>
      </c>
      <c r="D51" s="12" t="s">
        <v>95</v>
      </c>
      <c r="E51" s="12" t="s">
        <v>97</v>
      </c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3" t="n">
        <v>294</v>
      </c>
      <c r="V51" s="13" t="n">
        <v>294</v>
      </c>
      <c r="W51" s="13"/>
      <c r="X51" s="13"/>
      <c r="Y51" s="13"/>
      <c r="Z51" s="13"/>
      <c r="AA51" s="13"/>
      <c r="AB51" s="13"/>
      <c r="AC51" s="13"/>
      <c r="AD51" s="13"/>
      <c r="AE51" s="13" t="n">
        <v>294</v>
      </c>
      <c r="AF51" s="13" t="n">
        <v>294</v>
      </c>
      <c r="AG51" s="13"/>
      <c r="AH51" s="13"/>
      <c r="AI51" s="13" t="n">
        <v>307</v>
      </c>
      <c r="AJ51" s="13" t="n">
        <v>307</v>
      </c>
      <c r="AK51" s="13"/>
      <c r="AL51" s="13"/>
      <c r="AM51" s="13"/>
      <c r="AN51" s="13"/>
      <c r="AO51" s="13"/>
      <c r="AP51" s="13"/>
      <c r="AQ51" s="13"/>
      <c r="AR51" s="13"/>
      <c r="AS51" s="13" t="n">
        <v>307</v>
      </c>
      <c r="AT51" s="13" t="n">
        <v>307</v>
      </c>
      <c r="AU51" s="13"/>
      <c r="AV51" s="13"/>
      <c r="AW51" s="13" t="n">
        <v>317.6</v>
      </c>
      <c r="AX51" s="13" t="n">
        <v>317.6</v>
      </c>
      <c r="AY51" s="13"/>
      <c r="AZ51" s="13"/>
      <c r="BA51" s="13"/>
      <c r="BB51" s="13"/>
      <c r="BC51" s="13"/>
      <c r="BD51" s="13"/>
      <c r="BE51" s="13"/>
      <c r="BF51" s="13"/>
      <c r="BG51" s="13" t="n">
        <v>317.6</v>
      </c>
      <c r="BH51" s="14" t="n">
        <v>317.6</v>
      </c>
      <c r="BI51" s="14"/>
      <c r="BJ51" s="14"/>
      <c r="BK51" s="11"/>
    </row>
    <row r="52" customFormat="false" ht="162" hidden="false" customHeight="true" outlineLevel="0" collapsed="false">
      <c r="A52" s="15" t="s">
        <v>98</v>
      </c>
      <c r="B52" s="16" t="s">
        <v>98</v>
      </c>
      <c r="C52" s="12" t="s">
        <v>93</v>
      </c>
      <c r="D52" s="12" t="s">
        <v>95</v>
      </c>
      <c r="E52" s="12" t="s">
        <v>97</v>
      </c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 t="s">
        <v>49</v>
      </c>
      <c r="U52" s="13" t="n">
        <v>294</v>
      </c>
      <c r="V52" s="13" t="n">
        <v>294</v>
      </c>
      <c r="W52" s="13"/>
      <c r="X52" s="13"/>
      <c r="Y52" s="13"/>
      <c r="Z52" s="13"/>
      <c r="AA52" s="13"/>
      <c r="AB52" s="13"/>
      <c r="AC52" s="13"/>
      <c r="AD52" s="13"/>
      <c r="AE52" s="13" t="n">
        <v>294</v>
      </c>
      <c r="AF52" s="13" t="n">
        <v>294</v>
      </c>
      <c r="AG52" s="13"/>
      <c r="AH52" s="13"/>
      <c r="AI52" s="13" t="n">
        <v>307</v>
      </c>
      <c r="AJ52" s="13" t="n">
        <v>307</v>
      </c>
      <c r="AK52" s="13"/>
      <c r="AL52" s="13"/>
      <c r="AM52" s="13"/>
      <c r="AN52" s="13"/>
      <c r="AO52" s="13"/>
      <c r="AP52" s="13"/>
      <c r="AQ52" s="13"/>
      <c r="AR52" s="13"/>
      <c r="AS52" s="13" t="n">
        <v>307</v>
      </c>
      <c r="AT52" s="13" t="n">
        <v>307</v>
      </c>
      <c r="AU52" s="13"/>
      <c r="AV52" s="13"/>
      <c r="AW52" s="13" t="n">
        <v>317.6</v>
      </c>
      <c r="AX52" s="13" t="n">
        <v>317.6</v>
      </c>
      <c r="AY52" s="13"/>
      <c r="AZ52" s="13"/>
      <c r="BA52" s="13"/>
      <c r="BB52" s="13"/>
      <c r="BC52" s="13"/>
      <c r="BD52" s="13"/>
      <c r="BE52" s="13"/>
      <c r="BF52" s="13"/>
      <c r="BG52" s="13" t="n">
        <v>317.6</v>
      </c>
      <c r="BH52" s="14" t="n">
        <v>317.6</v>
      </c>
      <c r="BI52" s="14"/>
      <c r="BJ52" s="14"/>
      <c r="BK52" s="11"/>
    </row>
    <row r="53" customFormat="false" ht="54" hidden="false" customHeight="true" outlineLevel="0" collapsed="false">
      <c r="A53" s="8" t="s">
        <v>99</v>
      </c>
      <c r="B53" s="6" t="s">
        <v>99</v>
      </c>
      <c r="C53" s="6" t="s">
        <v>95</v>
      </c>
      <c r="D53" s="6" t="s">
        <v>36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9" t="n">
        <v>51</v>
      </c>
      <c r="V53" s="9"/>
      <c r="W53" s="9"/>
      <c r="X53" s="9"/>
      <c r="Y53" s="9" t="n">
        <v>51</v>
      </c>
      <c r="Z53" s="9"/>
      <c r="AA53" s="9"/>
      <c r="AB53" s="9"/>
      <c r="AC53" s="9"/>
      <c r="AD53" s="9"/>
      <c r="AE53" s="9" t="n">
        <v>51</v>
      </c>
      <c r="AF53" s="9"/>
      <c r="AG53" s="9"/>
      <c r="AH53" s="9"/>
      <c r="AI53" s="9" t="n">
        <v>26.3</v>
      </c>
      <c r="AJ53" s="9"/>
      <c r="AK53" s="9"/>
      <c r="AL53" s="9"/>
      <c r="AM53" s="9" t="n">
        <v>26.3</v>
      </c>
      <c r="AN53" s="9"/>
      <c r="AO53" s="9"/>
      <c r="AP53" s="9"/>
      <c r="AQ53" s="9"/>
      <c r="AR53" s="9"/>
      <c r="AS53" s="9" t="n">
        <v>26.3</v>
      </c>
      <c r="AT53" s="9"/>
      <c r="AU53" s="9"/>
      <c r="AV53" s="9"/>
      <c r="AW53" s="9" t="n">
        <v>26.3</v>
      </c>
      <c r="AX53" s="9"/>
      <c r="AY53" s="9"/>
      <c r="AZ53" s="9"/>
      <c r="BA53" s="9" t="n">
        <v>26.3</v>
      </c>
      <c r="BB53" s="9"/>
      <c r="BC53" s="9"/>
      <c r="BD53" s="9"/>
      <c r="BE53" s="9"/>
      <c r="BF53" s="9"/>
      <c r="BG53" s="9" t="n">
        <v>26.3</v>
      </c>
      <c r="BH53" s="10"/>
      <c r="BI53" s="10"/>
      <c r="BJ53" s="10"/>
      <c r="BK53" s="8"/>
    </row>
    <row r="54" customFormat="false" ht="83.25" hidden="false" customHeight="true" outlineLevel="0" collapsed="false">
      <c r="A54" s="11" t="s">
        <v>100</v>
      </c>
      <c r="B54" s="12" t="s">
        <v>100</v>
      </c>
      <c r="C54" s="12" t="s">
        <v>95</v>
      </c>
      <c r="D54" s="12" t="s">
        <v>101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3" t="n">
        <v>50</v>
      </c>
      <c r="V54" s="13"/>
      <c r="W54" s="13"/>
      <c r="X54" s="13"/>
      <c r="Y54" s="13" t="n">
        <v>50</v>
      </c>
      <c r="Z54" s="13"/>
      <c r="AA54" s="13"/>
      <c r="AB54" s="13"/>
      <c r="AC54" s="13"/>
      <c r="AD54" s="13"/>
      <c r="AE54" s="13" t="n">
        <v>50</v>
      </c>
      <c r="AF54" s="13"/>
      <c r="AG54" s="13"/>
      <c r="AH54" s="13"/>
      <c r="AI54" s="13" t="n">
        <v>21.3</v>
      </c>
      <c r="AJ54" s="13"/>
      <c r="AK54" s="13"/>
      <c r="AL54" s="13"/>
      <c r="AM54" s="13" t="n">
        <v>21.3</v>
      </c>
      <c r="AN54" s="13"/>
      <c r="AO54" s="13"/>
      <c r="AP54" s="13"/>
      <c r="AQ54" s="13"/>
      <c r="AR54" s="13"/>
      <c r="AS54" s="13" t="n">
        <v>21.3</v>
      </c>
      <c r="AT54" s="13"/>
      <c r="AU54" s="13"/>
      <c r="AV54" s="13"/>
      <c r="AW54" s="13" t="n">
        <v>21.3</v>
      </c>
      <c r="AX54" s="13"/>
      <c r="AY54" s="13"/>
      <c r="AZ54" s="13"/>
      <c r="BA54" s="13" t="n">
        <v>21.3</v>
      </c>
      <c r="BB54" s="13"/>
      <c r="BC54" s="13"/>
      <c r="BD54" s="13"/>
      <c r="BE54" s="13"/>
      <c r="BF54" s="13"/>
      <c r="BG54" s="13" t="n">
        <v>21.3</v>
      </c>
      <c r="BH54" s="14"/>
      <c r="BI54" s="14"/>
      <c r="BJ54" s="14"/>
      <c r="BK54" s="11"/>
    </row>
    <row r="55" customFormat="false" ht="162" hidden="false" customHeight="true" outlineLevel="0" collapsed="false">
      <c r="A55" s="15" t="s">
        <v>102</v>
      </c>
      <c r="B55" s="16" t="s">
        <v>102</v>
      </c>
      <c r="C55" s="12" t="s">
        <v>95</v>
      </c>
      <c r="D55" s="12" t="s">
        <v>101</v>
      </c>
      <c r="E55" s="12" t="s">
        <v>103</v>
      </c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3" t="n">
        <v>50</v>
      </c>
      <c r="V55" s="13"/>
      <c r="W55" s="13"/>
      <c r="X55" s="13"/>
      <c r="Y55" s="13" t="n">
        <v>50</v>
      </c>
      <c r="Z55" s="13"/>
      <c r="AA55" s="13"/>
      <c r="AB55" s="13"/>
      <c r="AC55" s="13"/>
      <c r="AD55" s="13"/>
      <c r="AE55" s="13" t="n">
        <v>50</v>
      </c>
      <c r="AF55" s="13"/>
      <c r="AG55" s="13"/>
      <c r="AH55" s="13"/>
      <c r="AI55" s="13" t="n">
        <v>21.3</v>
      </c>
      <c r="AJ55" s="13"/>
      <c r="AK55" s="13"/>
      <c r="AL55" s="13"/>
      <c r="AM55" s="13" t="n">
        <v>21.3</v>
      </c>
      <c r="AN55" s="13"/>
      <c r="AO55" s="13"/>
      <c r="AP55" s="13"/>
      <c r="AQ55" s="13"/>
      <c r="AR55" s="13"/>
      <c r="AS55" s="13" t="n">
        <v>21.3</v>
      </c>
      <c r="AT55" s="13"/>
      <c r="AU55" s="13"/>
      <c r="AV55" s="13"/>
      <c r="AW55" s="13" t="n">
        <v>21.3</v>
      </c>
      <c r="AX55" s="13"/>
      <c r="AY55" s="13"/>
      <c r="AZ55" s="13"/>
      <c r="BA55" s="13" t="n">
        <v>21.3</v>
      </c>
      <c r="BB55" s="13"/>
      <c r="BC55" s="13"/>
      <c r="BD55" s="13"/>
      <c r="BE55" s="13"/>
      <c r="BF55" s="13"/>
      <c r="BG55" s="13" t="n">
        <v>21.3</v>
      </c>
      <c r="BH55" s="14"/>
      <c r="BI55" s="14"/>
      <c r="BJ55" s="14"/>
      <c r="BK55" s="11"/>
    </row>
    <row r="56" customFormat="false" ht="162" hidden="false" customHeight="true" outlineLevel="0" collapsed="false">
      <c r="A56" s="15" t="s">
        <v>104</v>
      </c>
      <c r="B56" s="16" t="s">
        <v>104</v>
      </c>
      <c r="C56" s="12" t="s">
        <v>95</v>
      </c>
      <c r="D56" s="12" t="s">
        <v>101</v>
      </c>
      <c r="E56" s="12" t="s">
        <v>103</v>
      </c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 t="s">
        <v>42</v>
      </c>
      <c r="U56" s="13" t="n">
        <v>50</v>
      </c>
      <c r="V56" s="13"/>
      <c r="W56" s="13"/>
      <c r="X56" s="13"/>
      <c r="Y56" s="13" t="n">
        <v>50</v>
      </c>
      <c r="Z56" s="13"/>
      <c r="AA56" s="13"/>
      <c r="AB56" s="13"/>
      <c r="AC56" s="13"/>
      <c r="AD56" s="13"/>
      <c r="AE56" s="13" t="n">
        <v>50</v>
      </c>
      <c r="AF56" s="13"/>
      <c r="AG56" s="13"/>
      <c r="AH56" s="13"/>
      <c r="AI56" s="13" t="n">
        <v>21.3</v>
      </c>
      <c r="AJ56" s="13"/>
      <c r="AK56" s="13"/>
      <c r="AL56" s="13"/>
      <c r="AM56" s="13" t="n">
        <v>21.3</v>
      </c>
      <c r="AN56" s="13"/>
      <c r="AO56" s="13"/>
      <c r="AP56" s="13"/>
      <c r="AQ56" s="13"/>
      <c r="AR56" s="13"/>
      <c r="AS56" s="13" t="n">
        <v>21.3</v>
      </c>
      <c r="AT56" s="13"/>
      <c r="AU56" s="13"/>
      <c r="AV56" s="13"/>
      <c r="AW56" s="13" t="n">
        <v>21.3</v>
      </c>
      <c r="AX56" s="13"/>
      <c r="AY56" s="13"/>
      <c r="AZ56" s="13"/>
      <c r="BA56" s="13" t="n">
        <v>21.3</v>
      </c>
      <c r="BB56" s="13"/>
      <c r="BC56" s="13"/>
      <c r="BD56" s="13"/>
      <c r="BE56" s="13"/>
      <c r="BF56" s="13"/>
      <c r="BG56" s="13" t="n">
        <v>21.3</v>
      </c>
      <c r="BH56" s="14"/>
      <c r="BI56" s="14"/>
      <c r="BJ56" s="14"/>
      <c r="BK56" s="11"/>
    </row>
    <row r="57" customFormat="false" ht="72" hidden="false" customHeight="true" outlineLevel="0" collapsed="false">
      <c r="A57" s="11" t="s">
        <v>105</v>
      </c>
      <c r="B57" s="12" t="s">
        <v>105</v>
      </c>
      <c r="C57" s="12" t="s">
        <v>95</v>
      </c>
      <c r="D57" s="12" t="s">
        <v>106</v>
      </c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3" t="n">
        <v>1</v>
      </c>
      <c r="V57" s="13"/>
      <c r="W57" s="13"/>
      <c r="X57" s="13"/>
      <c r="Y57" s="13" t="n">
        <v>1</v>
      </c>
      <c r="Z57" s="13"/>
      <c r="AA57" s="13"/>
      <c r="AB57" s="13"/>
      <c r="AC57" s="13"/>
      <c r="AD57" s="13"/>
      <c r="AE57" s="13" t="n">
        <v>1</v>
      </c>
      <c r="AF57" s="13"/>
      <c r="AG57" s="13"/>
      <c r="AH57" s="13"/>
      <c r="AI57" s="13" t="n">
        <v>5</v>
      </c>
      <c r="AJ57" s="13"/>
      <c r="AK57" s="13"/>
      <c r="AL57" s="13"/>
      <c r="AM57" s="13" t="n">
        <v>5</v>
      </c>
      <c r="AN57" s="13"/>
      <c r="AO57" s="13"/>
      <c r="AP57" s="13"/>
      <c r="AQ57" s="13"/>
      <c r="AR57" s="13"/>
      <c r="AS57" s="13" t="n">
        <v>5</v>
      </c>
      <c r="AT57" s="13"/>
      <c r="AU57" s="13"/>
      <c r="AV57" s="13"/>
      <c r="AW57" s="13" t="n">
        <v>5</v>
      </c>
      <c r="AX57" s="13"/>
      <c r="AY57" s="13"/>
      <c r="AZ57" s="13"/>
      <c r="BA57" s="13" t="n">
        <v>5</v>
      </c>
      <c r="BB57" s="13"/>
      <c r="BC57" s="13"/>
      <c r="BD57" s="13"/>
      <c r="BE57" s="13"/>
      <c r="BF57" s="13"/>
      <c r="BG57" s="13" t="n">
        <v>5</v>
      </c>
      <c r="BH57" s="14"/>
      <c r="BI57" s="14"/>
      <c r="BJ57" s="14"/>
      <c r="BK57" s="11"/>
    </row>
    <row r="58" customFormat="false" ht="162" hidden="false" customHeight="true" outlineLevel="0" collapsed="false">
      <c r="A58" s="15" t="s">
        <v>107</v>
      </c>
      <c r="B58" s="16" t="s">
        <v>107</v>
      </c>
      <c r="C58" s="12" t="s">
        <v>95</v>
      </c>
      <c r="D58" s="12" t="s">
        <v>106</v>
      </c>
      <c r="E58" s="12" t="s">
        <v>108</v>
      </c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3" t="n">
        <v>1</v>
      </c>
      <c r="V58" s="13"/>
      <c r="W58" s="13"/>
      <c r="X58" s="13"/>
      <c r="Y58" s="13" t="n">
        <v>1</v>
      </c>
      <c r="Z58" s="13"/>
      <c r="AA58" s="13"/>
      <c r="AB58" s="13"/>
      <c r="AC58" s="13"/>
      <c r="AD58" s="13"/>
      <c r="AE58" s="13" t="n">
        <v>1</v>
      </c>
      <c r="AF58" s="13"/>
      <c r="AG58" s="13"/>
      <c r="AH58" s="13"/>
      <c r="AI58" s="13" t="n">
        <v>5</v>
      </c>
      <c r="AJ58" s="13"/>
      <c r="AK58" s="13"/>
      <c r="AL58" s="13"/>
      <c r="AM58" s="13" t="n">
        <v>5</v>
      </c>
      <c r="AN58" s="13"/>
      <c r="AO58" s="13"/>
      <c r="AP58" s="13"/>
      <c r="AQ58" s="13"/>
      <c r="AR58" s="13"/>
      <c r="AS58" s="13" t="n">
        <v>5</v>
      </c>
      <c r="AT58" s="13"/>
      <c r="AU58" s="13"/>
      <c r="AV58" s="13"/>
      <c r="AW58" s="13" t="n">
        <v>5</v>
      </c>
      <c r="AX58" s="13"/>
      <c r="AY58" s="13"/>
      <c r="AZ58" s="13"/>
      <c r="BA58" s="13" t="n">
        <v>5</v>
      </c>
      <c r="BB58" s="13"/>
      <c r="BC58" s="13"/>
      <c r="BD58" s="13"/>
      <c r="BE58" s="13"/>
      <c r="BF58" s="13"/>
      <c r="BG58" s="13" t="n">
        <v>5</v>
      </c>
      <c r="BH58" s="14"/>
      <c r="BI58" s="14"/>
      <c r="BJ58" s="14"/>
      <c r="BK58" s="11"/>
    </row>
    <row r="59" customFormat="false" ht="162" hidden="false" customHeight="true" outlineLevel="0" collapsed="false">
      <c r="A59" s="15" t="s">
        <v>109</v>
      </c>
      <c r="B59" s="16" t="s">
        <v>109</v>
      </c>
      <c r="C59" s="12" t="s">
        <v>95</v>
      </c>
      <c r="D59" s="12" t="s">
        <v>106</v>
      </c>
      <c r="E59" s="12" t="s">
        <v>108</v>
      </c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 t="s">
        <v>42</v>
      </c>
      <c r="U59" s="13" t="n">
        <v>1</v>
      </c>
      <c r="V59" s="13"/>
      <c r="W59" s="13"/>
      <c r="X59" s="13"/>
      <c r="Y59" s="13" t="n">
        <v>1</v>
      </c>
      <c r="Z59" s="13"/>
      <c r="AA59" s="13"/>
      <c r="AB59" s="13"/>
      <c r="AC59" s="13"/>
      <c r="AD59" s="13"/>
      <c r="AE59" s="13" t="n">
        <v>1</v>
      </c>
      <c r="AF59" s="13"/>
      <c r="AG59" s="13"/>
      <c r="AH59" s="13"/>
      <c r="AI59" s="13" t="n">
        <v>5</v>
      </c>
      <c r="AJ59" s="13"/>
      <c r="AK59" s="13"/>
      <c r="AL59" s="13"/>
      <c r="AM59" s="13" t="n">
        <v>5</v>
      </c>
      <c r="AN59" s="13"/>
      <c r="AO59" s="13"/>
      <c r="AP59" s="13"/>
      <c r="AQ59" s="13"/>
      <c r="AR59" s="13"/>
      <c r="AS59" s="13" t="n">
        <v>5</v>
      </c>
      <c r="AT59" s="13"/>
      <c r="AU59" s="13"/>
      <c r="AV59" s="13"/>
      <c r="AW59" s="13" t="n">
        <v>5</v>
      </c>
      <c r="AX59" s="13"/>
      <c r="AY59" s="13"/>
      <c r="AZ59" s="13"/>
      <c r="BA59" s="13" t="n">
        <v>5</v>
      </c>
      <c r="BB59" s="13"/>
      <c r="BC59" s="13"/>
      <c r="BD59" s="13"/>
      <c r="BE59" s="13"/>
      <c r="BF59" s="13"/>
      <c r="BG59" s="13" t="n">
        <v>5</v>
      </c>
      <c r="BH59" s="14"/>
      <c r="BI59" s="14"/>
      <c r="BJ59" s="14"/>
      <c r="BK59" s="11"/>
    </row>
    <row r="60" customFormat="false" ht="59.25" hidden="false" customHeight="true" outlineLevel="0" collapsed="false">
      <c r="A60" s="8" t="s">
        <v>110</v>
      </c>
      <c r="B60" s="6" t="s">
        <v>110</v>
      </c>
      <c r="C60" s="6" t="s">
        <v>38</v>
      </c>
      <c r="D60" s="6" t="s">
        <v>36</v>
      </c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9" t="n">
        <v>951.1</v>
      </c>
      <c r="V60" s="9"/>
      <c r="W60" s="9"/>
      <c r="X60" s="9" t="n">
        <v>674.4</v>
      </c>
      <c r="Y60" s="9" t="n">
        <v>276.7</v>
      </c>
      <c r="Z60" s="9" t="n">
        <v>6.1</v>
      </c>
      <c r="AA60" s="9"/>
      <c r="AB60" s="9"/>
      <c r="AC60" s="9"/>
      <c r="AD60" s="9" t="n">
        <v>6.1</v>
      </c>
      <c r="AE60" s="9" t="n">
        <f aca="false">957.2-120</f>
        <v>837.2</v>
      </c>
      <c r="AF60" s="9"/>
      <c r="AG60" s="9"/>
      <c r="AH60" s="9" t="n">
        <v>674.4</v>
      </c>
      <c r="AI60" s="9" t="n">
        <v>951.1</v>
      </c>
      <c r="AJ60" s="9"/>
      <c r="AK60" s="9"/>
      <c r="AL60" s="9" t="n">
        <v>674.4</v>
      </c>
      <c r="AM60" s="9" t="n">
        <v>276.7</v>
      </c>
      <c r="AN60" s="9"/>
      <c r="AO60" s="9"/>
      <c r="AP60" s="9"/>
      <c r="AQ60" s="9"/>
      <c r="AR60" s="9"/>
      <c r="AS60" s="9" t="n">
        <v>951.1</v>
      </c>
      <c r="AT60" s="9"/>
      <c r="AU60" s="9"/>
      <c r="AV60" s="9" t="n">
        <v>674.4</v>
      </c>
      <c r="AW60" s="9" t="n">
        <v>951.1</v>
      </c>
      <c r="AX60" s="9"/>
      <c r="AY60" s="9"/>
      <c r="AZ60" s="9" t="n">
        <v>674.4</v>
      </c>
      <c r="BA60" s="9" t="n">
        <v>276.7</v>
      </c>
      <c r="BB60" s="9"/>
      <c r="BC60" s="9"/>
      <c r="BD60" s="9"/>
      <c r="BE60" s="9"/>
      <c r="BF60" s="9"/>
      <c r="BG60" s="9" t="n">
        <v>951.1</v>
      </c>
      <c r="BH60" s="10"/>
      <c r="BI60" s="10"/>
      <c r="BJ60" s="10" t="n">
        <v>674.4</v>
      </c>
      <c r="BK60" s="8"/>
    </row>
    <row r="61" customFormat="false" ht="68.25" hidden="false" customHeight="true" outlineLevel="0" collapsed="false">
      <c r="A61" s="11" t="s">
        <v>111</v>
      </c>
      <c r="B61" s="12" t="s">
        <v>111</v>
      </c>
      <c r="C61" s="12" t="s">
        <v>38</v>
      </c>
      <c r="D61" s="12" t="s">
        <v>35</v>
      </c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3" t="n">
        <v>276.7</v>
      </c>
      <c r="V61" s="13"/>
      <c r="W61" s="13"/>
      <c r="X61" s="13"/>
      <c r="Y61" s="13" t="n">
        <v>276.7</v>
      </c>
      <c r="Z61" s="13"/>
      <c r="AA61" s="13"/>
      <c r="AB61" s="13"/>
      <c r="AC61" s="13"/>
      <c r="AD61" s="13"/>
      <c r="AE61" s="13" t="n">
        <f aca="false">276.7-120</f>
        <v>156.7</v>
      </c>
      <c r="AF61" s="13"/>
      <c r="AG61" s="13"/>
      <c r="AH61" s="13"/>
      <c r="AI61" s="13" t="n">
        <v>276.7</v>
      </c>
      <c r="AJ61" s="13"/>
      <c r="AK61" s="13"/>
      <c r="AL61" s="13"/>
      <c r="AM61" s="13" t="n">
        <v>276.7</v>
      </c>
      <c r="AN61" s="13"/>
      <c r="AO61" s="13"/>
      <c r="AP61" s="13"/>
      <c r="AQ61" s="13"/>
      <c r="AR61" s="13"/>
      <c r="AS61" s="13" t="n">
        <v>276.7</v>
      </c>
      <c r="AT61" s="13"/>
      <c r="AU61" s="13"/>
      <c r="AV61" s="13"/>
      <c r="AW61" s="13" t="n">
        <v>276.7</v>
      </c>
      <c r="AX61" s="13"/>
      <c r="AY61" s="13"/>
      <c r="AZ61" s="13"/>
      <c r="BA61" s="13" t="n">
        <v>276.7</v>
      </c>
      <c r="BB61" s="13"/>
      <c r="BC61" s="13"/>
      <c r="BD61" s="13"/>
      <c r="BE61" s="13"/>
      <c r="BF61" s="13"/>
      <c r="BG61" s="13" t="n">
        <v>276.7</v>
      </c>
      <c r="BH61" s="14"/>
      <c r="BI61" s="14"/>
      <c r="BJ61" s="14"/>
      <c r="BK61" s="11"/>
    </row>
    <row r="62" customFormat="false" ht="115.5" hidden="false" customHeight="true" outlineLevel="0" collapsed="false">
      <c r="A62" s="11" t="s">
        <v>112</v>
      </c>
      <c r="B62" s="12" t="s">
        <v>112</v>
      </c>
      <c r="C62" s="12" t="s">
        <v>38</v>
      </c>
      <c r="D62" s="12" t="s">
        <v>35</v>
      </c>
      <c r="E62" s="12" t="s">
        <v>113</v>
      </c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3" t="n">
        <v>224.7</v>
      </c>
      <c r="V62" s="13"/>
      <c r="W62" s="13"/>
      <c r="X62" s="13"/>
      <c r="Y62" s="13" t="n">
        <v>224.7</v>
      </c>
      <c r="Z62" s="13"/>
      <c r="AA62" s="13"/>
      <c r="AB62" s="13"/>
      <c r="AC62" s="13"/>
      <c r="AD62" s="13"/>
      <c r="AE62" s="13" t="n">
        <v>103.5</v>
      </c>
      <c r="AF62" s="13"/>
      <c r="AG62" s="13"/>
      <c r="AH62" s="13"/>
      <c r="AI62" s="13" t="n">
        <v>224.7</v>
      </c>
      <c r="AJ62" s="13"/>
      <c r="AK62" s="13"/>
      <c r="AL62" s="13"/>
      <c r="AM62" s="13" t="n">
        <v>224.7</v>
      </c>
      <c r="AN62" s="13"/>
      <c r="AO62" s="13"/>
      <c r="AP62" s="13"/>
      <c r="AQ62" s="13"/>
      <c r="AR62" s="13"/>
      <c r="AS62" s="13" t="n">
        <v>224.7</v>
      </c>
      <c r="AT62" s="13"/>
      <c r="AU62" s="13"/>
      <c r="AV62" s="13"/>
      <c r="AW62" s="13" t="n">
        <v>224.7</v>
      </c>
      <c r="AX62" s="13"/>
      <c r="AY62" s="13"/>
      <c r="AZ62" s="13"/>
      <c r="BA62" s="13" t="n">
        <v>224.7</v>
      </c>
      <c r="BB62" s="13"/>
      <c r="BC62" s="13"/>
      <c r="BD62" s="13"/>
      <c r="BE62" s="13"/>
      <c r="BF62" s="13"/>
      <c r="BG62" s="13" t="n">
        <v>224.7</v>
      </c>
      <c r="BH62" s="14"/>
      <c r="BI62" s="14"/>
      <c r="BJ62" s="14"/>
      <c r="BK62" s="11"/>
    </row>
    <row r="63" customFormat="false" ht="162" hidden="false" customHeight="true" outlineLevel="0" collapsed="false">
      <c r="A63" s="15" t="s">
        <v>114</v>
      </c>
      <c r="B63" s="16" t="s">
        <v>114</v>
      </c>
      <c r="C63" s="12" t="s">
        <v>38</v>
      </c>
      <c r="D63" s="12" t="s">
        <v>35</v>
      </c>
      <c r="E63" s="12" t="s">
        <v>113</v>
      </c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 t="s">
        <v>42</v>
      </c>
      <c r="U63" s="13" t="n">
        <v>224.7</v>
      </c>
      <c r="V63" s="13"/>
      <c r="W63" s="13"/>
      <c r="X63" s="13"/>
      <c r="Y63" s="13" t="n">
        <v>224.7</v>
      </c>
      <c r="Z63" s="13"/>
      <c r="AA63" s="13"/>
      <c r="AB63" s="13"/>
      <c r="AC63" s="13"/>
      <c r="AD63" s="13"/>
      <c r="AE63" s="13" t="n">
        <v>103.5</v>
      </c>
      <c r="AF63" s="13"/>
      <c r="AG63" s="13"/>
      <c r="AH63" s="13"/>
      <c r="AI63" s="13" t="n">
        <v>224.7</v>
      </c>
      <c r="AJ63" s="13"/>
      <c r="AK63" s="13"/>
      <c r="AL63" s="13"/>
      <c r="AM63" s="13" t="n">
        <v>224.7</v>
      </c>
      <c r="AN63" s="13"/>
      <c r="AO63" s="13"/>
      <c r="AP63" s="13"/>
      <c r="AQ63" s="13"/>
      <c r="AR63" s="13"/>
      <c r="AS63" s="13" t="n">
        <v>224.7</v>
      </c>
      <c r="AT63" s="13"/>
      <c r="AU63" s="13"/>
      <c r="AV63" s="13"/>
      <c r="AW63" s="13" t="n">
        <v>224.7</v>
      </c>
      <c r="AX63" s="13"/>
      <c r="AY63" s="13"/>
      <c r="AZ63" s="13"/>
      <c r="BA63" s="13" t="n">
        <v>224.7</v>
      </c>
      <c r="BB63" s="13"/>
      <c r="BC63" s="13"/>
      <c r="BD63" s="13"/>
      <c r="BE63" s="13"/>
      <c r="BF63" s="13"/>
      <c r="BG63" s="13" t="n">
        <v>224.7</v>
      </c>
      <c r="BH63" s="14"/>
      <c r="BI63" s="14"/>
      <c r="BJ63" s="14"/>
      <c r="BK63" s="11"/>
    </row>
    <row r="64" customFormat="false" ht="162" hidden="false" customHeight="true" outlineLevel="0" collapsed="false">
      <c r="A64" s="15" t="s">
        <v>115</v>
      </c>
      <c r="B64" s="16" t="s">
        <v>115</v>
      </c>
      <c r="C64" s="12" t="s">
        <v>38</v>
      </c>
      <c r="D64" s="12" t="s">
        <v>35</v>
      </c>
      <c r="E64" s="12" t="s">
        <v>116</v>
      </c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3" t="n">
        <v>52</v>
      </c>
      <c r="V64" s="13"/>
      <c r="W64" s="13"/>
      <c r="X64" s="13"/>
      <c r="Y64" s="13" t="n">
        <v>52</v>
      </c>
      <c r="Z64" s="13"/>
      <c r="AA64" s="13"/>
      <c r="AB64" s="13"/>
      <c r="AC64" s="13"/>
      <c r="AD64" s="13"/>
      <c r="AE64" s="13" t="n">
        <v>53.2</v>
      </c>
      <c r="AF64" s="13"/>
      <c r="AG64" s="13"/>
      <c r="AH64" s="13"/>
      <c r="AI64" s="13" t="n">
        <v>52</v>
      </c>
      <c r="AJ64" s="13"/>
      <c r="AK64" s="13"/>
      <c r="AL64" s="13"/>
      <c r="AM64" s="13" t="n">
        <v>52</v>
      </c>
      <c r="AN64" s="13"/>
      <c r="AO64" s="13"/>
      <c r="AP64" s="13"/>
      <c r="AQ64" s="13"/>
      <c r="AR64" s="13"/>
      <c r="AS64" s="13" t="n">
        <v>52</v>
      </c>
      <c r="AT64" s="13"/>
      <c r="AU64" s="13"/>
      <c r="AV64" s="13"/>
      <c r="AW64" s="13" t="n">
        <v>52</v>
      </c>
      <c r="AX64" s="13"/>
      <c r="AY64" s="13"/>
      <c r="AZ64" s="13"/>
      <c r="BA64" s="13" t="n">
        <v>52</v>
      </c>
      <c r="BB64" s="13"/>
      <c r="BC64" s="13"/>
      <c r="BD64" s="13"/>
      <c r="BE64" s="13"/>
      <c r="BF64" s="13"/>
      <c r="BG64" s="13" t="n">
        <v>52</v>
      </c>
      <c r="BH64" s="14"/>
      <c r="BI64" s="14"/>
      <c r="BJ64" s="14"/>
      <c r="BK64" s="11"/>
    </row>
    <row r="65" customFormat="false" ht="162" hidden="false" customHeight="true" outlineLevel="0" collapsed="false">
      <c r="A65" s="15" t="s">
        <v>117</v>
      </c>
      <c r="B65" s="16" t="s">
        <v>117</v>
      </c>
      <c r="C65" s="12" t="s">
        <v>38</v>
      </c>
      <c r="D65" s="12" t="s">
        <v>35</v>
      </c>
      <c r="E65" s="12" t="s">
        <v>116</v>
      </c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 t="s">
        <v>42</v>
      </c>
      <c r="U65" s="13" t="n">
        <v>52</v>
      </c>
      <c r="V65" s="13"/>
      <c r="W65" s="13"/>
      <c r="X65" s="13"/>
      <c r="Y65" s="13" t="n">
        <v>52</v>
      </c>
      <c r="Z65" s="13"/>
      <c r="AA65" s="13"/>
      <c r="AB65" s="13"/>
      <c r="AC65" s="13"/>
      <c r="AD65" s="13"/>
      <c r="AE65" s="13" t="n">
        <v>53.2</v>
      </c>
      <c r="AF65" s="13"/>
      <c r="AG65" s="13"/>
      <c r="AH65" s="13"/>
      <c r="AI65" s="13" t="n">
        <v>52</v>
      </c>
      <c r="AJ65" s="13"/>
      <c r="AK65" s="13"/>
      <c r="AL65" s="13"/>
      <c r="AM65" s="13" t="n">
        <v>52</v>
      </c>
      <c r="AN65" s="13"/>
      <c r="AO65" s="13"/>
      <c r="AP65" s="13"/>
      <c r="AQ65" s="13"/>
      <c r="AR65" s="13"/>
      <c r="AS65" s="13" t="n">
        <v>52</v>
      </c>
      <c r="AT65" s="13"/>
      <c r="AU65" s="13"/>
      <c r="AV65" s="13"/>
      <c r="AW65" s="13" t="n">
        <v>52</v>
      </c>
      <c r="AX65" s="13"/>
      <c r="AY65" s="13"/>
      <c r="AZ65" s="13"/>
      <c r="BA65" s="13" t="n">
        <v>52</v>
      </c>
      <c r="BB65" s="13"/>
      <c r="BC65" s="13"/>
      <c r="BD65" s="13"/>
      <c r="BE65" s="13"/>
      <c r="BF65" s="13"/>
      <c r="BG65" s="13" t="n">
        <v>52</v>
      </c>
      <c r="BH65" s="14"/>
      <c r="BI65" s="14"/>
      <c r="BJ65" s="14"/>
      <c r="BK65" s="11"/>
    </row>
    <row r="66" customFormat="false" ht="162" hidden="false" customHeight="true" outlineLevel="0" collapsed="false">
      <c r="A66" s="11" t="s">
        <v>118</v>
      </c>
      <c r="B66" s="12" t="s">
        <v>118</v>
      </c>
      <c r="C66" s="12" t="s">
        <v>38</v>
      </c>
      <c r="D66" s="12" t="s">
        <v>119</v>
      </c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3" t="n">
        <v>674.4</v>
      </c>
      <c r="V66" s="13"/>
      <c r="W66" s="13"/>
      <c r="X66" s="13" t="n">
        <v>674.4</v>
      </c>
      <c r="Y66" s="13"/>
      <c r="Z66" s="13" t="n">
        <v>6.1</v>
      </c>
      <c r="AA66" s="13"/>
      <c r="AB66" s="13"/>
      <c r="AC66" s="13"/>
      <c r="AD66" s="13" t="n">
        <v>6.1</v>
      </c>
      <c r="AE66" s="13" t="n">
        <v>680.5</v>
      </c>
      <c r="AF66" s="13"/>
      <c r="AG66" s="13"/>
      <c r="AH66" s="13" t="n">
        <v>674.4</v>
      </c>
      <c r="AI66" s="13" t="n">
        <v>674.4</v>
      </c>
      <c r="AJ66" s="13"/>
      <c r="AK66" s="13"/>
      <c r="AL66" s="13" t="n">
        <v>674.4</v>
      </c>
      <c r="AM66" s="13"/>
      <c r="AN66" s="13"/>
      <c r="AO66" s="13"/>
      <c r="AP66" s="13"/>
      <c r="AQ66" s="13"/>
      <c r="AR66" s="13"/>
      <c r="AS66" s="13" t="n">
        <v>674.4</v>
      </c>
      <c r="AT66" s="13"/>
      <c r="AU66" s="13"/>
      <c r="AV66" s="13" t="n">
        <v>674.4</v>
      </c>
      <c r="AW66" s="13" t="n">
        <v>674.4</v>
      </c>
      <c r="AX66" s="13"/>
      <c r="AY66" s="13"/>
      <c r="AZ66" s="13" t="n">
        <v>674.4</v>
      </c>
      <c r="BA66" s="13"/>
      <c r="BB66" s="13"/>
      <c r="BC66" s="13"/>
      <c r="BD66" s="13"/>
      <c r="BE66" s="13"/>
      <c r="BF66" s="13"/>
      <c r="BG66" s="13" t="n">
        <v>674.4</v>
      </c>
      <c r="BH66" s="14"/>
      <c r="BI66" s="14"/>
      <c r="BJ66" s="14" t="n">
        <v>674.4</v>
      </c>
      <c r="BK66" s="11"/>
    </row>
    <row r="67" customFormat="false" ht="162" hidden="false" customHeight="true" outlineLevel="0" collapsed="false">
      <c r="A67" s="15" t="s">
        <v>120</v>
      </c>
      <c r="B67" s="16" t="s">
        <v>120</v>
      </c>
      <c r="C67" s="12" t="s">
        <v>38</v>
      </c>
      <c r="D67" s="12" t="s">
        <v>119</v>
      </c>
      <c r="E67" s="12" t="s">
        <v>121</v>
      </c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3" t="n">
        <v>504.4</v>
      </c>
      <c r="V67" s="13"/>
      <c r="W67" s="13"/>
      <c r="X67" s="13" t="n">
        <v>504.4</v>
      </c>
      <c r="Y67" s="13"/>
      <c r="Z67" s="13" t="n">
        <v>6.1</v>
      </c>
      <c r="AA67" s="13"/>
      <c r="AB67" s="13"/>
      <c r="AC67" s="13"/>
      <c r="AD67" s="13" t="n">
        <v>6.1</v>
      </c>
      <c r="AE67" s="13" t="n">
        <v>510.5</v>
      </c>
      <c r="AF67" s="13"/>
      <c r="AG67" s="13"/>
      <c r="AH67" s="13" t="n">
        <v>504.4</v>
      </c>
      <c r="AI67" s="13" t="n">
        <v>504.4</v>
      </c>
      <c r="AJ67" s="13"/>
      <c r="AK67" s="13"/>
      <c r="AL67" s="13" t="n">
        <v>504.4</v>
      </c>
      <c r="AM67" s="13"/>
      <c r="AN67" s="13"/>
      <c r="AO67" s="13"/>
      <c r="AP67" s="13"/>
      <c r="AQ67" s="13"/>
      <c r="AR67" s="13"/>
      <c r="AS67" s="13" t="n">
        <v>504.4</v>
      </c>
      <c r="AT67" s="13"/>
      <c r="AU67" s="13"/>
      <c r="AV67" s="13" t="n">
        <v>504.4</v>
      </c>
      <c r="AW67" s="13" t="n">
        <v>504.4</v>
      </c>
      <c r="AX67" s="13"/>
      <c r="AY67" s="13"/>
      <c r="AZ67" s="13" t="n">
        <v>504.4</v>
      </c>
      <c r="BA67" s="13"/>
      <c r="BB67" s="13"/>
      <c r="BC67" s="13"/>
      <c r="BD67" s="13"/>
      <c r="BE67" s="13"/>
      <c r="BF67" s="13"/>
      <c r="BG67" s="13" t="n">
        <v>504.4</v>
      </c>
      <c r="BH67" s="14"/>
      <c r="BI67" s="14"/>
      <c r="BJ67" s="14" t="n">
        <v>504.4</v>
      </c>
      <c r="BK67" s="11"/>
    </row>
    <row r="68" customFormat="false" ht="162" hidden="false" customHeight="true" outlineLevel="0" collapsed="false">
      <c r="A68" s="15" t="s">
        <v>122</v>
      </c>
      <c r="B68" s="16" t="s">
        <v>122</v>
      </c>
      <c r="C68" s="12" t="s">
        <v>38</v>
      </c>
      <c r="D68" s="12" t="s">
        <v>119</v>
      </c>
      <c r="E68" s="12" t="s">
        <v>121</v>
      </c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 t="s">
        <v>42</v>
      </c>
      <c r="U68" s="13" t="n">
        <v>504.4</v>
      </c>
      <c r="V68" s="13"/>
      <c r="W68" s="13"/>
      <c r="X68" s="13" t="n">
        <v>504.4</v>
      </c>
      <c r="Y68" s="13"/>
      <c r="Z68" s="13" t="n">
        <v>6.1</v>
      </c>
      <c r="AA68" s="13"/>
      <c r="AB68" s="13"/>
      <c r="AC68" s="13"/>
      <c r="AD68" s="13" t="n">
        <v>6.1</v>
      </c>
      <c r="AE68" s="13" t="n">
        <v>510.5</v>
      </c>
      <c r="AF68" s="13"/>
      <c r="AG68" s="13"/>
      <c r="AH68" s="13" t="n">
        <v>504.4</v>
      </c>
      <c r="AI68" s="13" t="n">
        <v>504.4</v>
      </c>
      <c r="AJ68" s="13"/>
      <c r="AK68" s="13"/>
      <c r="AL68" s="13" t="n">
        <v>504.4</v>
      </c>
      <c r="AM68" s="13"/>
      <c r="AN68" s="13"/>
      <c r="AO68" s="13"/>
      <c r="AP68" s="13"/>
      <c r="AQ68" s="13"/>
      <c r="AR68" s="13"/>
      <c r="AS68" s="13" t="n">
        <v>504.4</v>
      </c>
      <c r="AT68" s="13"/>
      <c r="AU68" s="13"/>
      <c r="AV68" s="13" t="n">
        <v>504.4</v>
      </c>
      <c r="AW68" s="13" t="n">
        <v>504.4</v>
      </c>
      <c r="AX68" s="13"/>
      <c r="AY68" s="13"/>
      <c r="AZ68" s="13" t="n">
        <v>504.4</v>
      </c>
      <c r="BA68" s="13"/>
      <c r="BB68" s="13"/>
      <c r="BC68" s="13"/>
      <c r="BD68" s="13"/>
      <c r="BE68" s="13"/>
      <c r="BF68" s="13"/>
      <c r="BG68" s="13" t="n">
        <v>504.4</v>
      </c>
      <c r="BH68" s="14"/>
      <c r="BI68" s="14"/>
      <c r="BJ68" s="14" t="n">
        <v>504.4</v>
      </c>
      <c r="BK68" s="11"/>
    </row>
    <row r="69" customFormat="false" ht="162" hidden="false" customHeight="true" outlineLevel="0" collapsed="false">
      <c r="A69" s="15" t="s">
        <v>123</v>
      </c>
      <c r="B69" s="16" t="s">
        <v>123</v>
      </c>
      <c r="C69" s="12" t="s">
        <v>38</v>
      </c>
      <c r="D69" s="12" t="s">
        <v>119</v>
      </c>
      <c r="E69" s="12" t="s">
        <v>124</v>
      </c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3" t="n">
        <v>170</v>
      </c>
      <c r="V69" s="13"/>
      <c r="W69" s="13"/>
      <c r="X69" s="13" t="n">
        <v>170</v>
      </c>
      <c r="Y69" s="13"/>
      <c r="Z69" s="13"/>
      <c r="AA69" s="13"/>
      <c r="AB69" s="13"/>
      <c r="AC69" s="13"/>
      <c r="AD69" s="13"/>
      <c r="AE69" s="13" t="n">
        <v>170</v>
      </c>
      <c r="AF69" s="13"/>
      <c r="AG69" s="13"/>
      <c r="AH69" s="13" t="n">
        <v>170</v>
      </c>
      <c r="AI69" s="13" t="n">
        <v>170</v>
      </c>
      <c r="AJ69" s="13"/>
      <c r="AK69" s="13"/>
      <c r="AL69" s="13" t="n">
        <v>170</v>
      </c>
      <c r="AM69" s="13"/>
      <c r="AN69" s="13"/>
      <c r="AO69" s="13"/>
      <c r="AP69" s="13"/>
      <c r="AQ69" s="13"/>
      <c r="AR69" s="13"/>
      <c r="AS69" s="13" t="n">
        <v>170</v>
      </c>
      <c r="AT69" s="13"/>
      <c r="AU69" s="13"/>
      <c r="AV69" s="13" t="n">
        <v>170</v>
      </c>
      <c r="AW69" s="13" t="n">
        <v>170</v>
      </c>
      <c r="AX69" s="13"/>
      <c r="AY69" s="13"/>
      <c r="AZ69" s="13" t="n">
        <v>170</v>
      </c>
      <c r="BA69" s="13"/>
      <c r="BB69" s="13"/>
      <c r="BC69" s="13"/>
      <c r="BD69" s="13"/>
      <c r="BE69" s="13"/>
      <c r="BF69" s="13"/>
      <c r="BG69" s="13" t="n">
        <v>170</v>
      </c>
      <c r="BH69" s="14"/>
      <c r="BI69" s="14"/>
      <c r="BJ69" s="14" t="n">
        <v>170</v>
      </c>
      <c r="BK69" s="11"/>
    </row>
    <row r="70" customFormat="false" ht="162" hidden="false" customHeight="true" outlineLevel="0" collapsed="false">
      <c r="A70" s="15" t="s">
        <v>125</v>
      </c>
      <c r="B70" s="16" t="s">
        <v>125</v>
      </c>
      <c r="C70" s="12" t="s">
        <v>38</v>
      </c>
      <c r="D70" s="12" t="s">
        <v>119</v>
      </c>
      <c r="E70" s="12" t="s">
        <v>124</v>
      </c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 t="s">
        <v>42</v>
      </c>
      <c r="U70" s="13" t="n">
        <v>170</v>
      </c>
      <c r="V70" s="13"/>
      <c r="W70" s="13"/>
      <c r="X70" s="13" t="n">
        <v>170</v>
      </c>
      <c r="Y70" s="13"/>
      <c r="Z70" s="13"/>
      <c r="AA70" s="13"/>
      <c r="AB70" s="13"/>
      <c r="AC70" s="13"/>
      <c r="AD70" s="13"/>
      <c r="AE70" s="13" t="n">
        <v>170</v>
      </c>
      <c r="AF70" s="13"/>
      <c r="AG70" s="13"/>
      <c r="AH70" s="13" t="n">
        <v>170</v>
      </c>
      <c r="AI70" s="13" t="n">
        <v>170</v>
      </c>
      <c r="AJ70" s="13"/>
      <c r="AK70" s="13"/>
      <c r="AL70" s="13" t="n">
        <v>170</v>
      </c>
      <c r="AM70" s="13"/>
      <c r="AN70" s="13"/>
      <c r="AO70" s="13"/>
      <c r="AP70" s="13"/>
      <c r="AQ70" s="13"/>
      <c r="AR70" s="13"/>
      <c r="AS70" s="13" t="n">
        <v>170</v>
      </c>
      <c r="AT70" s="13"/>
      <c r="AU70" s="13"/>
      <c r="AV70" s="13" t="n">
        <v>170</v>
      </c>
      <c r="AW70" s="13" t="n">
        <v>170</v>
      </c>
      <c r="AX70" s="13"/>
      <c r="AY70" s="13"/>
      <c r="AZ70" s="13" t="n">
        <v>170</v>
      </c>
      <c r="BA70" s="13"/>
      <c r="BB70" s="13"/>
      <c r="BC70" s="13"/>
      <c r="BD70" s="13"/>
      <c r="BE70" s="13"/>
      <c r="BF70" s="13"/>
      <c r="BG70" s="13" t="n">
        <v>170</v>
      </c>
      <c r="BH70" s="14"/>
      <c r="BI70" s="14"/>
      <c r="BJ70" s="14" t="n">
        <v>170</v>
      </c>
      <c r="BK70" s="11"/>
    </row>
    <row r="71" customFormat="false" ht="77.25" hidden="false" customHeight="true" outlineLevel="0" collapsed="false">
      <c r="A71" s="8" t="s">
        <v>126</v>
      </c>
      <c r="B71" s="6" t="s">
        <v>126</v>
      </c>
      <c r="C71" s="6" t="s">
        <v>127</v>
      </c>
      <c r="D71" s="6" t="s">
        <v>36</v>
      </c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9" t="n">
        <v>9019.6</v>
      </c>
      <c r="V71" s="9"/>
      <c r="W71" s="9"/>
      <c r="X71" s="9" t="n">
        <v>680.7</v>
      </c>
      <c r="Y71" s="9" t="n">
        <v>8338.9</v>
      </c>
      <c r="Z71" s="9" t="n">
        <v>2745.3</v>
      </c>
      <c r="AA71" s="9"/>
      <c r="AB71" s="9" t="n">
        <v>1567.6</v>
      </c>
      <c r="AC71" s="9"/>
      <c r="AD71" s="9" t="n">
        <v>1177.7</v>
      </c>
      <c r="AE71" s="9" t="n">
        <v>11403.6</v>
      </c>
      <c r="AF71" s="9"/>
      <c r="AG71" s="9" t="n">
        <v>1567.6</v>
      </c>
      <c r="AH71" s="9" t="n">
        <v>680.7</v>
      </c>
      <c r="AI71" s="9" t="n">
        <v>6037.2</v>
      </c>
      <c r="AJ71" s="9"/>
      <c r="AK71" s="9"/>
      <c r="AL71" s="9"/>
      <c r="AM71" s="9" t="n">
        <v>6037.2</v>
      </c>
      <c r="AN71" s="9" t="n">
        <v>500</v>
      </c>
      <c r="AO71" s="9"/>
      <c r="AP71" s="9"/>
      <c r="AQ71" s="9"/>
      <c r="AR71" s="9" t="n">
        <v>500</v>
      </c>
      <c r="AS71" s="9" t="n">
        <v>6537.2</v>
      </c>
      <c r="AT71" s="9"/>
      <c r="AU71" s="9"/>
      <c r="AV71" s="9"/>
      <c r="AW71" s="9" t="n">
        <v>5786.6</v>
      </c>
      <c r="AX71" s="9"/>
      <c r="AY71" s="9"/>
      <c r="AZ71" s="9"/>
      <c r="BA71" s="9" t="n">
        <v>5786.6</v>
      </c>
      <c r="BB71" s="9"/>
      <c r="BC71" s="9"/>
      <c r="BD71" s="9"/>
      <c r="BE71" s="9"/>
      <c r="BF71" s="9"/>
      <c r="BG71" s="9" t="n">
        <v>5786.6</v>
      </c>
      <c r="BH71" s="10"/>
      <c r="BI71" s="10"/>
      <c r="BJ71" s="10"/>
      <c r="BK71" s="8"/>
    </row>
    <row r="72" customFormat="false" ht="64.5" hidden="false" customHeight="true" outlineLevel="0" collapsed="false">
      <c r="A72" s="11" t="s">
        <v>128</v>
      </c>
      <c r="B72" s="12" t="s">
        <v>128</v>
      </c>
      <c r="C72" s="12" t="s">
        <v>127</v>
      </c>
      <c r="D72" s="12" t="s">
        <v>35</v>
      </c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3" t="n">
        <v>34.3</v>
      </c>
      <c r="V72" s="13"/>
      <c r="W72" s="13"/>
      <c r="X72" s="13"/>
      <c r="Y72" s="13" t="n">
        <v>34.3</v>
      </c>
      <c r="Z72" s="13"/>
      <c r="AA72" s="13"/>
      <c r="AB72" s="13"/>
      <c r="AC72" s="13"/>
      <c r="AD72" s="13"/>
      <c r="AE72" s="13" t="n">
        <v>34.3</v>
      </c>
      <c r="AF72" s="13"/>
      <c r="AG72" s="13"/>
      <c r="AH72" s="13"/>
      <c r="AI72" s="13" t="n">
        <v>35.7</v>
      </c>
      <c r="AJ72" s="13"/>
      <c r="AK72" s="13"/>
      <c r="AL72" s="13"/>
      <c r="AM72" s="13" t="n">
        <v>35.7</v>
      </c>
      <c r="AN72" s="13"/>
      <c r="AO72" s="13"/>
      <c r="AP72" s="13"/>
      <c r="AQ72" s="13"/>
      <c r="AR72" s="13"/>
      <c r="AS72" s="13" t="n">
        <v>35.7</v>
      </c>
      <c r="AT72" s="13"/>
      <c r="AU72" s="13"/>
      <c r="AV72" s="13"/>
      <c r="AW72" s="13" t="n">
        <v>37.2</v>
      </c>
      <c r="AX72" s="13"/>
      <c r="AY72" s="13"/>
      <c r="AZ72" s="13"/>
      <c r="BA72" s="13" t="n">
        <v>37.2</v>
      </c>
      <c r="BB72" s="13"/>
      <c r="BC72" s="13"/>
      <c r="BD72" s="13"/>
      <c r="BE72" s="13"/>
      <c r="BF72" s="13"/>
      <c r="BG72" s="13" t="n">
        <v>37.2</v>
      </c>
      <c r="BH72" s="14"/>
      <c r="BI72" s="14"/>
      <c r="BJ72" s="14"/>
      <c r="BK72" s="11"/>
    </row>
    <row r="73" customFormat="false" ht="162" hidden="false" customHeight="true" outlineLevel="0" collapsed="false">
      <c r="A73" s="15" t="s">
        <v>129</v>
      </c>
      <c r="B73" s="16" t="s">
        <v>129</v>
      </c>
      <c r="C73" s="12" t="s">
        <v>127</v>
      </c>
      <c r="D73" s="12" t="s">
        <v>35</v>
      </c>
      <c r="E73" s="12" t="s">
        <v>130</v>
      </c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3" t="n">
        <v>34.3</v>
      </c>
      <c r="V73" s="13"/>
      <c r="W73" s="13"/>
      <c r="X73" s="13"/>
      <c r="Y73" s="13" t="n">
        <v>34.3</v>
      </c>
      <c r="Z73" s="13"/>
      <c r="AA73" s="13"/>
      <c r="AB73" s="13"/>
      <c r="AC73" s="13"/>
      <c r="AD73" s="13"/>
      <c r="AE73" s="13" t="n">
        <v>34.3</v>
      </c>
      <c r="AF73" s="13"/>
      <c r="AG73" s="13"/>
      <c r="AH73" s="13"/>
      <c r="AI73" s="13" t="n">
        <v>35.7</v>
      </c>
      <c r="AJ73" s="13"/>
      <c r="AK73" s="13"/>
      <c r="AL73" s="13"/>
      <c r="AM73" s="13" t="n">
        <v>35.7</v>
      </c>
      <c r="AN73" s="13"/>
      <c r="AO73" s="13"/>
      <c r="AP73" s="13"/>
      <c r="AQ73" s="13"/>
      <c r="AR73" s="13"/>
      <c r="AS73" s="13" t="n">
        <v>35.7</v>
      </c>
      <c r="AT73" s="13"/>
      <c r="AU73" s="13"/>
      <c r="AV73" s="13"/>
      <c r="AW73" s="13" t="n">
        <v>37.2</v>
      </c>
      <c r="AX73" s="13"/>
      <c r="AY73" s="13"/>
      <c r="AZ73" s="13"/>
      <c r="BA73" s="13" t="n">
        <v>37.2</v>
      </c>
      <c r="BB73" s="13"/>
      <c r="BC73" s="13"/>
      <c r="BD73" s="13"/>
      <c r="BE73" s="13"/>
      <c r="BF73" s="13"/>
      <c r="BG73" s="13" t="n">
        <v>37.2</v>
      </c>
      <c r="BH73" s="14"/>
      <c r="BI73" s="14"/>
      <c r="BJ73" s="14"/>
      <c r="BK73" s="11"/>
    </row>
    <row r="74" customFormat="false" ht="162" hidden="false" customHeight="true" outlineLevel="0" collapsed="false">
      <c r="A74" s="15" t="s">
        <v>131</v>
      </c>
      <c r="B74" s="16" t="s">
        <v>131</v>
      </c>
      <c r="C74" s="12" t="s">
        <v>127</v>
      </c>
      <c r="D74" s="12" t="s">
        <v>35</v>
      </c>
      <c r="E74" s="12" t="s">
        <v>130</v>
      </c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 t="s">
        <v>54</v>
      </c>
      <c r="U74" s="13" t="n">
        <v>34.3</v>
      </c>
      <c r="V74" s="13"/>
      <c r="W74" s="13"/>
      <c r="X74" s="13"/>
      <c r="Y74" s="13" t="n">
        <v>34.3</v>
      </c>
      <c r="Z74" s="13"/>
      <c r="AA74" s="13"/>
      <c r="AB74" s="13"/>
      <c r="AC74" s="13"/>
      <c r="AD74" s="13"/>
      <c r="AE74" s="13" t="n">
        <v>34.3</v>
      </c>
      <c r="AF74" s="13"/>
      <c r="AG74" s="13"/>
      <c r="AH74" s="13"/>
      <c r="AI74" s="13" t="n">
        <v>35.7</v>
      </c>
      <c r="AJ74" s="13"/>
      <c r="AK74" s="13"/>
      <c r="AL74" s="13"/>
      <c r="AM74" s="13" t="n">
        <v>35.7</v>
      </c>
      <c r="AN74" s="13"/>
      <c r="AO74" s="13"/>
      <c r="AP74" s="13"/>
      <c r="AQ74" s="13"/>
      <c r="AR74" s="13"/>
      <c r="AS74" s="13" t="n">
        <v>35.7</v>
      </c>
      <c r="AT74" s="13"/>
      <c r="AU74" s="13"/>
      <c r="AV74" s="13"/>
      <c r="AW74" s="13" t="n">
        <v>37.2</v>
      </c>
      <c r="AX74" s="13"/>
      <c r="AY74" s="13"/>
      <c r="AZ74" s="13"/>
      <c r="BA74" s="13" t="n">
        <v>37.2</v>
      </c>
      <c r="BB74" s="13"/>
      <c r="BC74" s="13"/>
      <c r="BD74" s="13"/>
      <c r="BE74" s="13"/>
      <c r="BF74" s="13"/>
      <c r="BG74" s="13" t="n">
        <v>37.2</v>
      </c>
      <c r="BH74" s="14"/>
      <c r="BI74" s="14"/>
      <c r="BJ74" s="14"/>
      <c r="BK74" s="11"/>
    </row>
    <row r="75" customFormat="false" ht="49.5" hidden="false" customHeight="true" outlineLevel="0" collapsed="false">
      <c r="A75" s="11" t="s">
        <v>132</v>
      </c>
      <c r="B75" s="12" t="s">
        <v>132</v>
      </c>
      <c r="C75" s="12" t="s">
        <v>127</v>
      </c>
      <c r="D75" s="12" t="s">
        <v>93</v>
      </c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3" t="n">
        <v>333.3</v>
      </c>
      <c r="V75" s="13"/>
      <c r="W75" s="13"/>
      <c r="X75" s="13"/>
      <c r="Y75" s="13" t="n">
        <v>333.3</v>
      </c>
      <c r="Z75" s="13" t="n">
        <v>-47.9</v>
      </c>
      <c r="AA75" s="13"/>
      <c r="AB75" s="13"/>
      <c r="AC75" s="13"/>
      <c r="AD75" s="13" t="n">
        <v>-47.9</v>
      </c>
      <c r="AE75" s="13" t="n">
        <f aca="false">285.4-204.5</f>
        <v>80.9</v>
      </c>
      <c r="AF75" s="13"/>
      <c r="AG75" s="13"/>
      <c r="AH75" s="13"/>
      <c r="AI75" s="13" t="n">
        <v>79.9</v>
      </c>
      <c r="AJ75" s="13"/>
      <c r="AK75" s="13"/>
      <c r="AL75" s="13"/>
      <c r="AM75" s="13" t="n">
        <v>79.9</v>
      </c>
      <c r="AN75" s="13"/>
      <c r="AO75" s="13"/>
      <c r="AP75" s="13"/>
      <c r="AQ75" s="13"/>
      <c r="AR75" s="13"/>
      <c r="AS75" s="13" t="n">
        <v>79.9</v>
      </c>
      <c r="AT75" s="13"/>
      <c r="AU75" s="13"/>
      <c r="AV75" s="13"/>
      <c r="AW75" s="13" t="n">
        <v>83.1</v>
      </c>
      <c r="AX75" s="13"/>
      <c r="AY75" s="13"/>
      <c r="AZ75" s="13"/>
      <c r="BA75" s="13" t="n">
        <v>83.1</v>
      </c>
      <c r="BB75" s="13"/>
      <c r="BC75" s="13"/>
      <c r="BD75" s="13"/>
      <c r="BE75" s="13"/>
      <c r="BF75" s="13"/>
      <c r="BG75" s="13" t="n">
        <v>83.1</v>
      </c>
      <c r="BH75" s="14"/>
      <c r="BI75" s="14"/>
      <c r="BJ75" s="14"/>
      <c r="BK75" s="11"/>
    </row>
    <row r="76" customFormat="false" ht="162" hidden="false" customHeight="true" outlineLevel="0" collapsed="false">
      <c r="A76" s="15" t="s">
        <v>133</v>
      </c>
      <c r="B76" s="16" t="s">
        <v>133</v>
      </c>
      <c r="C76" s="12" t="s">
        <v>127</v>
      </c>
      <c r="D76" s="12" t="s">
        <v>93</v>
      </c>
      <c r="E76" s="12" t="s">
        <v>134</v>
      </c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3" t="n">
        <v>333.3</v>
      </c>
      <c r="V76" s="13"/>
      <c r="W76" s="13"/>
      <c r="X76" s="13"/>
      <c r="Y76" s="13" t="n">
        <v>333.3</v>
      </c>
      <c r="Z76" s="13" t="n">
        <v>-47.9</v>
      </c>
      <c r="AA76" s="13"/>
      <c r="AB76" s="13"/>
      <c r="AC76" s="13"/>
      <c r="AD76" s="13" t="n">
        <v>-47.9</v>
      </c>
      <c r="AE76" s="13" t="n">
        <f aca="false">285.4-204.5</f>
        <v>80.9</v>
      </c>
      <c r="AF76" s="13"/>
      <c r="AG76" s="13"/>
      <c r="AH76" s="13"/>
      <c r="AI76" s="13" t="n">
        <v>79.9</v>
      </c>
      <c r="AJ76" s="13"/>
      <c r="AK76" s="13"/>
      <c r="AL76" s="13"/>
      <c r="AM76" s="13" t="n">
        <v>79.9</v>
      </c>
      <c r="AN76" s="13"/>
      <c r="AO76" s="13"/>
      <c r="AP76" s="13"/>
      <c r="AQ76" s="13"/>
      <c r="AR76" s="13"/>
      <c r="AS76" s="13" t="n">
        <v>79.9</v>
      </c>
      <c r="AT76" s="13"/>
      <c r="AU76" s="13"/>
      <c r="AV76" s="13"/>
      <c r="AW76" s="13" t="n">
        <v>83.1</v>
      </c>
      <c r="AX76" s="13"/>
      <c r="AY76" s="13"/>
      <c r="AZ76" s="13"/>
      <c r="BA76" s="13" t="n">
        <v>83.1</v>
      </c>
      <c r="BB76" s="13"/>
      <c r="BC76" s="13"/>
      <c r="BD76" s="13"/>
      <c r="BE76" s="13"/>
      <c r="BF76" s="13"/>
      <c r="BG76" s="13" t="n">
        <v>83.1</v>
      </c>
      <c r="BH76" s="14"/>
      <c r="BI76" s="14"/>
      <c r="BJ76" s="14"/>
      <c r="BK76" s="11"/>
    </row>
    <row r="77" s="23" customFormat="true" ht="177.75" hidden="false" customHeight="true" outlineLevel="0" collapsed="false">
      <c r="A77" s="17" t="s">
        <v>135</v>
      </c>
      <c r="B77" s="18" t="s">
        <v>135</v>
      </c>
      <c r="C77" s="19" t="s">
        <v>127</v>
      </c>
      <c r="D77" s="19" t="s">
        <v>93</v>
      </c>
      <c r="E77" s="19" t="s">
        <v>134</v>
      </c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 t="s">
        <v>42</v>
      </c>
      <c r="U77" s="20" t="n">
        <v>333.3</v>
      </c>
      <c r="V77" s="20"/>
      <c r="W77" s="20"/>
      <c r="X77" s="20"/>
      <c r="Y77" s="20" t="n">
        <v>333.3</v>
      </c>
      <c r="Z77" s="20" t="n">
        <v>-47.9</v>
      </c>
      <c r="AA77" s="20"/>
      <c r="AB77" s="20"/>
      <c r="AC77" s="20"/>
      <c r="AD77" s="20" t="n">
        <v>-47.9</v>
      </c>
      <c r="AE77" s="20" t="n">
        <v>80.9</v>
      </c>
      <c r="AF77" s="20"/>
      <c r="AG77" s="20"/>
      <c r="AH77" s="20"/>
      <c r="AI77" s="20" t="n">
        <v>79.9</v>
      </c>
      <c r="AJ77" s="20"/>
      <c r="AK77" s="20"/>
      <c r="AL77" s="20"/>
      <c r="AM77" s="20" t="n">
        <v>79.9</v>
      </c>
      <c r="AN77" s="20"/>
      <c r="AO77" s="20"/>
      <c r="AP77" s="20"/>
      <c r="AQ77" s="20"/>
      <c r="AR77" s="20"/>
      <c r="AS77" s="20" t="n">
        <v>79.9</v>
      </c>
      <c r="AT77" s="20"/>
      <c r="AU77" s="20"/>
      <c r="AV77" s="20"/>
      <c r="AW77" s="20" t="n">
        <v>83.1</v>
      </c>
      <c r="AX77" s="20"/>
      <c r="AY77" s="20"/>
      <c r="AZ77" s="20"/>
      <c r="BA77" s="20" t="n">
        <v>83.1</v>
      </c>
      <c r="BB77" s="20"/>
      <c r="BC77" s="20"/>
      <c r="BD77" s="20"/>
      <c r="BE77" s="20"/>
      <c r="BF77" s="20"/>
      <c r="BG77" s="20" t="n">
        <v>83.1</v>
      </c>
      <c r="BH77" s="21"/>
      <c r="BI77" s="21"/>
      <c r="BJ77" s="21"/>
      <c r="BK77" s="22"/>
    </row>
    <row r="78" customFormat="false" ht="33.75" hidden="false" customHeight="true" outlineLevel="0" collapsed="false">
      <c r="A78" s="11" t="s">
        <v>136</v>
      </c>
      <c r="B78" s="12" t="s">
        <v>136</v>
      </c>
      <c r="C78" s="12" t="s">
        <v>127</v>
      </c>
      <c r="D78" s="12" t="s">
        <v>95</v>
      </c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3" t="n">
        <v>8652</v>
      </c>
      <c r="V78" s="13"/>
      <c r="W78" s="13"/>
      <c r="X78" s="13" t="n">
        <v>680.7</v>
      </c>
      <c r="Y78" s="13" t="n">
        <v>7971.3</v>
      </c>
      <c r="Z78" s="13" t="n">
        <v>2793.2</v>
      </c>
      <c r="AA78" s="13"/>
      <c r="AB78" s="13" t="n">
        <v>1567.6</v>
      </c>
      <c r="AC78" s="13"/>
      <c r="AD78" s="13" t="n">
        <v>1225.6</v>
      </c>
      <c r="AE78" s="13" t="n">
        <f aca="false">11445.2-49-54-8.3-45.5</f>
        <v>11288.4</v>
      </c>
      <c r="AF78" s="13"/>
      <c r="AG78" s="13" t="n">
        <v>1567.6</v>
      </c>
      <c r="AH78" s="13" t="n">
        <v>680.7</v>
      </c>
      <c r="AI78" s="13" t="n">
        <v>5921.6</v>
      </c>
      <c r="AJ78" s="13"/>
      <c r="AK78" s="13"/>
      <c r="AL78" s="13"/>
      <c r="AM78" s="13" t="n">
        <v>5921.6</v>
      </c>
      <c r="AN78" s="13" t="n">
        <v>500</v>
      </c>
      <c r="AO78" s="13"/>
      <c r="AP78" s="13"/>
      <c r="AQ78" s="13"/>
      <c r="AR78" s="13" t="n">
        <v>500</v>
      </c>
      <c r="AS78" s="13" t="n">
        <v>6421.6</v>
      </c>
      <c r="AT78" s="13"/>
      <c r="AU78" s="13"/>
      <c r="AV78" s="13"/>
      <c r="AW78" s="13" t="n">
        <v>5666.3</v>
      </c>
      <c r="AX78" s="13"/>
      <c r="AY78" s="13"/>
      <c r="AZ78" s="13"/>
      <c r="BA78" s="13" t="n">
        <v>5666.3</v>
      </c>
      <c r="BB78" s="13"/>
      <c r="BC78" s="13"/>
      <c r="BD78" s="13"/>
      <c r="BE78" s="13"/>
      <c r="BF78" s="13"/>
      <c r="BG78" s="13" t="n">
        <v>5666.3</v>
      </c>
      <c r="BH78" s="14"/>
      <c r="BI78" s="14"/>
      <c r="BJ78" s="14"/>
      <c r="BK78" s="11"/>
    </row>
    <row r="79" customFormat="false" ht="162" hidden="false" customHeight="true" outlineLevel="0" collapsed="false">
      <c r="A79" s="15" t="s">
        <v>137</v>
      </c>
      <c r="B79" s="16" t="s">
        <v>137</v>
      </c>
      <c r="C79" s="12" t="s">
        <v>127</v>
      </c>
      <c r="D79" s="12" t="s">
        <v>95</v>
      </c>
      <c r="E79" s="12" t="s">
        <v>138</v>
      </c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3" t="n">
        <v>3567.8</v>
      </c>
      <c r="V79" s="13"/>
      <c r="W79" s="13"/>
      <c r="X79" s="13"/>
      <c r="Y79" s="13" t="n">
        <v>3567.8</v>
      </c>
      <c r="Z79" s="13" t="n">
        <v>-357.3</v>
      </c>
      <c r="AA79" s="13"/>
      <c r="AB79" s="13"/>
      <c r="AC79" s="13"/>
      <c r="AD79" s="13" t="n">
        <v>-357.3</v>
      </c>
      <c r="AE79" s="13" t="n">
        <f aca="false">3210.5-49</f>
        <v>3161.5</v>
      </c>
      <c r="AF79" s="13"/>
      <c r="AG79" s="13"/>
      <c r="AH79" s="13"/>
      <c r="AI79" s="13" t="n">
        <v>2629.6</v>
      </c>
      <c r="AJ79" s="13"/>
      <c r="AK79" s="13"/>
      <c r="AL79" s="13"/>
      <c r="AM79" s="13" t="n">
        <v>2629.6</v>
      </c>
      <c r="AN79" s="13"/>
      <c r="AO79" s="13"/>
      <c r="AP79" s="13"/>
      <c r="AQ79" s="13"/>
      <c r="AR79" s="13"/>
      <c r="AS79" s="13" t="n">
        <v>2629.6</v>
      </c>
      <c r="AT79" s="13"/>
      <c r="AU79" s="13"/>
      <c r="AV79" s="13"/>
      <c r="AW79" s="13" t="n">
        <v>2162.3</v>
      </c>
      <c r="AX79" s="13"/>
      <c r="AY79" s="13"/>
      <c r="AZ79" s="13"/>
      <c r="BA79" s="13" t="n">
        <v>2162.3</v>
      </c>
      <c r="BB79" s="13"/>
      <c r="BC79" s="13"/>
      <c r="BD79" s="13"/>
      <c r="BE79" s="13"/>
      <c r="BF79" s="13"/>
      <c r="BG79" s="13" t="n">
        <v>2162.3</v>
      </c>
      <c r="BH79" s="14"/>
      <c r="BI79" s="14"/>
      <c r="BJ79" s="14"/>
      <c r="BK79" s="11"/>
    </row>
    <row r="80" customFormat="false" ht="162" hidden="false" customHeight="true" outlineLevel="0" collapsed="false">
      <c r="A80" s="15" t="s">
        <v>139</v>
      </c>
      <c r="B80" s="16" t="s">
        <v>139</v>
      </c>
      <c r="C80" s="12" t="s">
        <v>127</v>
      </c>
      <c r="D80" s="12" t="s">
        <v>95</v>
      </c>
      <c r="E80" s="12" t="s">
        <v>138</v>
      </c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 t="s">
        <v>42</v>
      </c>
      <c r="U80" s="13" t="n">
        <v>3567.8</v>
      </c>
      <c r="V80" s="13"/>
      <c r="W80" s="13"/>
      <c r="X80" s="13"/>
      <c r="Y80" s="13" t="n">
        <v>3567.8</v>
      </c>
      <c r="Z80" s="13" t="n">
        <v>-357.3</v>
      </c>
      <c r="AA80" s="13"/>
      <c r="AB80" s="13"/>
      <c r="AC80" s="13"/>
      <c r="AD80" s="13" t="n">
        <v>-357.3</v>
      </c>
      <c r="AE80" s="13" t="n">
        <f aca="false">3210.5-49</f>
        <v>3161.5</v>
      </c>
      <c r="AF80" s="13"/>
      <c r="AG80" s="13"/>
      <c r="AH80" s="13"/>
      <c r="AI80" s="13" t="n">
        <v>2629.6</v>
      </c>
      <c r="AJ80" s="13"/>
      <c r="AK80" s="13"/>
      <c r="AL80" s="13"/>
      <c r="AM80" s="13" t="n">
        <v>2629.6</v>
      </c>
      <c r="AN80" s="13"/>
      <c r="AO80" s="13"/>
      <c r="AP80" s="13"/>
      <c r="AQ80" s="13"/>
      <c r="AR80" s="13"/>
      <c r="AS80" s="13" t="n">
        <v>2629.6</v>
      </c>
      <c r="AT80" s="13"/>
      <c r="AU80" s="13"/>
      <c r="AV80" s="13"/>
      <c r="AW80" s="13" t="n">
        <v>2162.3</v>
      </c>
      <c r="AX80" s="13"/>
      <c r="AY80" s="13"/>
      <c r="AZ80" s="13"/>
      <c r="BA80" s="13" t="n">
        <v>2162.3</v>
      </c>
      <c r="BB80" s="13"/>
      <c r="BC80" s="13"/>
      <c r="BD80" s="13"/>
      <c r="BE80" s="13"/>
      <c r="BF80" s="13"/>
      <c r="BG80" s="13" t="n">
        <v>2162.3</v>
      </c>
      <c r="BH80" s="14"/>
      <c r="BI80" s="14"/>
      <c r="BJ80" s="14"/>
      <c r="BK80" s="11"/>
    </row>
    <row r="81" customFormat="false" ht="162" hidden="false" customHeight="true" outlineLevel="0" collapsed="false">
      <c r="A81" s="15" t="s">
        <v>140</v>
      </c>
      <c r="B81" s="16" t="s">
        <v>140</v>
      </c>
      <c r="C81" s="12" t="s">
        <v>127</v>
      </c>
      <c r="D81" s="12" t="s">
        <v>95</v>
      </c>
      <c r="E81" s="12" t="s">
        <v>141</v>
      </c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3"/>
      <c r="V81" s="13"/>
      <c r="W81" s="13"/>
      <c r="X81" s="13"/>
      <c r="Y81" s="13"/>
      <c r="Z81" s="13" t="n">
        <v>52</v>
      </c>
      <c r="AA81" s="13"/>
      <c r="AB81" s="13"/>
      <c r="AC81" s="13"/>
      <c r="AD81" s="13" t="n">
        <v>52</v>
      </c>
      <c r="AE81" s="13" t="n">
        <v>52</v>
      </c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4"/>
      <c r="BI81" s="14"/>
      <c r="BJ81" s="14"/>
      <c r="BK81" s="11"/>
    </row>
    <row r="82" customFormat="false" ht="162" hidden="false" customHeight="true" outlineLevel="0" collapsed="false">
      <c r="A82" s="15" t="s">
        <v>142</v>
      </c>
      <c r="B82" s="16" t="s">
        <v>142</v>
      </c>
      <c r="C82" s="12" t="s">
        <v>127</v>
      </c>
      <c r="D82" s="12" t="s">
        <v>95</v>
      </c>
      <c r="E82" s="12" t="s">
        <v>141</v>
      </c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 t="s">
        <v>42</v>
      </c>
      <c r="U82" s="13"/>
      <c r="V82" s="13"/>
      <c r="W82" s="13"/>
      <c r="X82" s="13"/>
      <c r="Y82" s="13"/>
      <c r="Z82" s="13" t="n">
        <v>52</v>
      </c>
      <c r="AA82" s="13"/>
      <c r="AB82" s="13"/>
      <c r="AC82" s="13"/>
      <c r="AD82" s="13" t="n">
        <v>52</v>
      </c>
      <c r="AE82" s="13" t="n">
        <v>52</v>
      </c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4"/>
      <c r="BI82" s="14"/>
      <c r="BJ82" s="14"/>
      <c r="BK82" s="11"/>
    </row>
    <row r="83" customFormat="false" ht="162" hidden="false" customHeight="true" outlineLevel="0" collapsed="false">
      <c r="A83" s="15" t="s">
        <v>143</v>
      </c>
      <c r="B83" s="16" t="s">
        <v>143</v>
      </c>
      <c r="C83" s="12" t="s">
        <v>127</v>
      </c>
      <c r="D83" s="12" t="s">
        <v>95</v>
      </c>
      <c r="E83" s="12" t="s">
        <v>144</v>
      </c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3" t="n">
        <v>356</v>
      </c>
      <c r="V83" s="13"/>
      <c r="W83" s="13"/>
      <c r="X83" s="13"/>
      <c r="Y83" s="13" t="n">
        <v>356</v>
      </c>
      <c r="Z83" s="13" t="n">
        <v>100</v>
      </c>
      <c r="AA83" s="13"/>
      <c r="AB83" s="13"/>
      <c r="AC83" s="13"/>
      <c r="AD83" s="13" t="n">
        <v>100</v>
      </c>
      <c r="AE83" s="13" t="n">
        <v>456</v>
      </c>
      <c r="AF83" s="13"/>
      <c r="AG83" s="13"/>
      <c r="AH83" s="13"/>
      <c r="AI83" s="13" t="n">
        <v>400</v>
      </c>
      <c r="AJ83" s="13"/>
      <c r="AK83" s="13"/>
      <c r="AL83" s="13"/>
      <c r="AM83" s="13" t="n">
        <v>400</v>
      </c>
      <c r="AN83" s="13"/>
      <c r="AO83" s="13"/>
      <c r="AP83" s="13"/>
      <c r="AQ83" s="13"/>
      <c r="AR83" s="13"/>
      <c r="AS83" s="13" t="n">
        <v>400</v>
      </c>
      <c r="AT83" s="13"/>
      <c r="AU83" s="13"/>
      <c r="AV83" s="13"/>
      <c r="AW83" s="13" t="n">
        <v>450</v>
      </c>
      <c r="AX83" s="13"/>
      <c r="AY83" s="13"/>
      <c r="AZ83" s="13"/>
      <c r="BA83" s="13" t="n">
        <v>450</v>
      </c>
      <c r="BB83" s="13"/>
      <c r="BC83" s="13"/>
      <c r="BD83" s="13"/>
      <c r="BE83" s="13"/>
      <c r="BF83" s="13"/>
      <c r="BG83" s="13" t="n">
        <v>450</v>
      </c>
      <c r="BH83" s="14"/>
      <c r="BI83" s="14"/>
      <c r="BJ83" s="14"/>
      <c r="BK83" s="11"/>
    </row>
    <row r="84" customFormat="false" ht="162" hidden="false" customHeight="true" outlineLevel="0" collapsed="false">
      <c r="A84" s="15" t="s">
        <v>145</v>
      </c>
      <c r="B84" s="16" t="s">
        <v>145</v>
      </c>
      <c r="C84" s="12" t="s">
        <v>127</v>
      </c>
      <c r="D84" s="12" t="s">
        <v>95</v>
      </c>
      <c r="E84" s="12" t="s">
        <v>144</v>
      </c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 t="s">
        <v>42</v>
      </c>
      <c r="U84" s="13" t="n">
        <v>356</v>
      </c>
      <c r="V84" s="13"/>
      <c r="W84" s="13"/>
      <c r="X84" s="13"/>
      <c r="Y84" s="13" t="n">
        <v>356</v>
      </c>
      <c r="Z84" s="13" t="n">
        <v>100</v>
      </c>
      <c r="AA84" s="13"/>
      <c r="AB84" s="13"/>
      <c r="AC84" s="13"/>
      <c r="AD84" s="13" t="n">
        <v>100</v>
      </c>
      <c r="AE84" s="13" t="n">
        <v>456</v>
      </c>
      <c r="AF84" s="13"/>
      <c r="AG84" s="13"/>
      <c r="AH84" s="13"/>
      <c r="AI84" s="13" t="n">
        <v>400</v>
      </c>
      <c r="AJ84" s="13"/>
      <c r="AK84" s="13"/>
      <c r="AL84" s="13"/>
      <c r="AM84" s="13" t="n">
        <v>400</v>
      </c>
      <c r="AN84" s="13"/>
      <c r="AO84" s="13"/>
      <c r="AP84" s="13"/>
      <c r="AQ84" s="13"/>
      <c r="AR84" s="13"/>
      <c r="AS84" s="13" t="n">
        <v>400</v>
      </c>
      <c r="AT84" s="13"/>
      <c r="AU84" s="13"/>
      <c r="AV84" s="13"/>
      <c r="AW84" s="13" t="n">
        <v>450</v>
      </c>
      <c r="AX84" s="13"/>
      <c r="AY84" s="13"/>
      <c r="AZ84" s="13"/>
      <c r="BA84" s="13" t="n">
        <v>450</v>
      </c>
      <c r="BB84" s="13"/>
      <c r="BC84" s="13"/>
      <c r="BD84" s="13"/>
      <c r="BE84" s="13"/>
      <c r="BF84" s="13"/>
      <c r="BG84" s="13" t="n">
        <v>450</v>
      </c>
      <c r="BH84" s="14"/>
      <c r="BI84" s="14"/>
      <c r="BJ84" s="14"/>
      <c r="BK84" s="11"/>
    </row>
    <row r="85" customFormat="false" ht="162" hidden="false" customHeight="true" outlineLevel="0" collapsed="false">
      <c r="A85" s="15" t="s">
        <v>146</v>
      </c>
      <c r="B85" s="16" t="s">
        <v>146</v>
      </c>
      <c r="C85" s="12" t="s">
        <v>127</v>
      </c>
      <c r="D85" s="12" t="s">
        <v>95</v>
      </c>
      <c r="E85" s="12" t="s">
        <v>147</v>
      </c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3" t="n">
        <v>1650</v>
      </c>
      <c r="V85" s="13"/>
      <c r="W85" s="13"/>
      <c r="X85" s="13"/>
      <c r="Y85" s="13" t="n">
        <v>1650</v>
      </c>
      <c r="Z85" s="13" t="n">
        <v>-23.8</v>
      </c>
      <c r="AA85" s="13"/>
      <c r="AB85" s="13"/>
      <c r="AC85" s="13"/>
      <c r="AD85" s="13" t="n">
        <v>-23.8</v>
      </c>
      <c r="AE85" s="13" t="n">
        <v>1626.2</v>
      </c>
      <c r="AF85" s="13"/>
      <c r="AG85" s="13"/>
      <c r="AH85" s="13"/>
      <c r="AI85" s="13" t="n">
        <v>1380</v>
      </c>
      <c r="AJ85" s="13"/>
      <c r="AK85" s="13"/>
      <c r="AL85" s="13"/>
      <c r="AM85" s="13" t="n">
        <v>1380</v>
      </c>
      <c r="AN85" s="13"/>
      <c r="AO85" s="13"/>
      <c r="AP85" s="13"/>
      <c r="AQ85" s="13"/>
      <c r="AR85" s="13"/>
      <c r="AS85" s="13" t="n">
        <v>1380</v>
      </c>
      <c r="AT85" s="13"/>
      <c r="AU85" s="13"/>
      <c r="AV85" s="13"/>
      <c r="AW85" s="13" t="n">
        <v>1465</v>
      </c>
      <c r="AX85" s="13"/>
      <c r="AY85" s="13"/>
      <c r="AZ85" s="13"/>
      <c r="BA85" s="13" t="n">
        <v>1465</v>
      </c>
      <c r="BB85" s="13"/>
      <c r="BC85" s="13"/>
      <c r="BD85" s="13"/>
      <c r="BE85" s="13"/>
      <c r="BF85" s="13"/>
      <c r="BG85" s="13" t="n">
        <v>1465</v>
      </c>
      <c r="BH85" s="14"/>
      <c r="BI85" s="14"/>
      <c r="BJ85" s="14"/>
      <c r="BK85" s="11"/>
    </row>
    <row r="86" customFormat="false" ht="162" hidden="false" customHeight="true" outlineLevel="0" collapsed="false">
      <c r="A86" s="15" t="s">
        <v>148</v>
      </c>
      <c r="B86" s="16" t="s">
        <v>148</v>
      </c>
      <c r="C86" s="12" t="s">
        <v>127</v>
      </c>
      <c r="D86" s="12" t="s">
        <v>95</v>
      </c>
      <c r="E86" s="12" t="s">
        <v>147</v>
      </c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 t="s">
        <v>42</v>
      </c>
      <c r="U86" s="13" t="n">
        <v>1650</v>
      </c>
      <c r="V86" s="13"/>
      <c r="W86" s="13"/>
      <c r="X86" s="13"/>
      <c r="Y86" s="13" t="n">
        <v>1650</v>
      </c>
      <c r="Z86" s="13" t="n">
        <v>-23.8</v>
      </c>
      <c r="AA86" s="13"/>
      <c r="AB86" s="13"/>
      <c r="AC86" s="13"/>
      <c r="AD86" s="13" t="n">
        <v>-23.8</v>
      </c>
      <c r="AE86" s="13" t="n">
        <v>1626.2</v>
      </c>
      <c r="AF86" s="13"/>
      <c r="AG86" s="13"/>
      <c r="AH86" s="13"/>
      <c r="AI86" s="13" t="n">
        <v>1380</v>
      </c>
      <c r="AJ86" s="13"/>
      <c r="AK86" s="13"/>
      <c r="AL86" s="13"/>
      <c r="AM86" s="13" t="n">
        <v>1380</v>
      </c>
      <c r="AN86" s="13"/>
      <c r="AO86" s="13"/>
      <c r="AP86" s="13"/>
      <c r="AQ86" s="13"/>
      <c r="AR86" s="13"/>
      <c r="AS86" s="13" t="n">
        <v>1380</v>
      </c>
      <c r="AT86" s="13"/>
      <c r="AU86" s="13"/>
      <c r="AV86" s="13"/>
      <c r="AW86" s="13" t="n">
        <v>1465</v>
      </c>
      <c r="AX86" s="13"/>
      <c r="AY86" s="13"/>
      <c r="AZ86" s="13"/>
      <c r="BA86" s="13" t="n">
        <v>1465</v>
      </c>
      <c r="BB86" s="13"/>
      <c r="BC86" s="13"/>
      <c r="BD86" s="13"/>
      <c r="BE86" s="13"/>
      <c r="BF86" s="13"/>
      <c r="BG86" s="13" t="n">
        <v>1465</v>
      </c>
      <c r="BH86" s="14"/>
      <c r="BI86" s="14"/>
      <c r="BJ86" s="14"/>
      <c r="BK86" s="11"/>
    </row>
    <row r="87" customFormat="false" ht="162" hidden="false" customHeight="true" outlineLevel="0" collapsed="false">
      <c r="A87" s="15" t="s">
        <v>149</v>
      </c>
      <c r="B87" s="16" t="s">
        <v>149</v>
      </c>
      <c r="C87" s="12" t="s">
        <v>127</v>
      </c>
      <c r="D87" s="12" t="s">
        <v>95</v>
      </c>
      <c r="E87" s="12" t="s">
        <v>150</v>
      </c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3" t="n">
        <v>1619.9</v>
      </c>
      <c r="V87" s="13"/>
      <c r="W87" s="13"/>
      <c r="X87" s="13"/>
      <c r="Y87" s="13" t="n">
        <v>1619.9</v>
      </c>
      <c r="Z87" s="13" t="n">
        <v>311.8</v>
      </c>
      <c r="AA87" s="13"/>
      <c r="AB87" s="13"/>
      <c r="AC87" s="13"/>
      <c r="AD87" s="13" t="n">
        <v>311.8</v>
      </c>
      <c r="AE87" s="13" t="n">
        <f aca="false">1931.7-54</f>
        <v>1877.7</v>
      </c>
      <c r="AF87" s="13"/>
      <c r="AG87" s="13"/>
      <c r="AH87" s="13"/>
      <c r="AI87" s="13" t="n">
        <v>1236</v>
      </c>
      <c r="AJ87" s="13"/>
      <c r="AK87" s="13"/>
      <c r="AL87" s="13"/>
      <c r="AM87" s="13" t="n">
        <v>1236</v>
      </c>
      <c r="AN87" s="13"/>
      <c r="AO87" s="13"/>
      <c r="AP87" s="13"/>
      <c r="AQ87" s="13"/>
      <c r="AR87" s="13"/>
      <c r="AS87" s="13" t="n">
        <v>1236</v>
      </c>
      <c r="AT87" s="13"/>
      <c r="AU87" s="13"/>
      <c r="AV87" s="13"/>
      <c r="AW87" s="13" t="n">
        <v>1311</v>
      </c>
      <c r="AX87" s="13"/>
      <c r="AY87" s="13"/>
      <c r="AZ87" s="13"/>
      <c r="BA87" s="13" t="n">
        <v>1311</v>
      </c>
      <c r="BB87" s="13"/>
      <c r="BC87" s="13"/>
      <c r="BD87" s="13"/>
      <c r="BE87" s="13"/>
      <c r="BF87" s="13"/>
      <c r="BG87" s="13" t="n">
        <v>1311</v>
      </c>
      <c r="BH87" s="14"/>
      <c r="BI87" s="14"/>
      <c r="BJ87" s="14"/>
      <c r="BK87" s="11"/>
    </row>
    <row r="88" customFormat="false" ht="162" hidden="false" customHeight="true" outlineLevel="0" collapsed="false">
      <c r="A88" s="15" t="s">
        <v>151</v>
      </c>
      <c r="B88" s="16" t="s">
        <v>151</v>
      </c>
      <c r="C88" s="12" t="s">
        <v>127</v>
      </c>
      <c r="D88" s="12" t="s">
        <v>95</v>
      </c>
      <c r="E88" s="12" t="s">
        <v>150</v>
      </c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 t="s">
        <v>42</v>
      </c>
      <c r="U88" s="13" t="n">
        <v>1619.9</v>
      </c>
      <c r="V88" s="13"/>
      <c r="W88" s="13"/>
      <c r="X88" s="13"/>
      <c r="Y88" s="13" t="n">
        <v>1619.9</v>
      </c>
      <c r="Z88" s="13" t="n">
        <v>311.8</v>
      </c>
      <c r="AA88" s="13"/>
      <c r="AB88" s="13"/>
      <c r="AC88" s="13"/>
      <c r="AD88" s="13" t="n">
        <v>311.8</v>
      </c>
      <c r="AE88" s="13" t="n">
        <f aca="false">1931.7-54</f>
        <v>1877.7</v>
      </c>
      <c r="AF88" s="13"/>
      <c r="AG88" s="13"/>
      <c r="AH88" s="13"/>
      <c r="AI88" s="13" t="n">
        <v>1236</v>
      </c>
      <c r="AJ88" s="13"/>
      <c r="AK88" s="13"/>
      <c r="AL88" s="13"/>
      <c r="AM88" s="13" t="n">
        <v>1236</v>
      </c>
      <c r="AN88" s="13"/>
      <c r="AO88" s="13"/>
      <c r="AP88" s="13"/>
      <c r="AQ88" s="13"/>
      <c r="AR88" s="13"/>
      <c r="AS88" s="13" t="n">
        <v>1236</v>
      </c>
      <c r="AT88" s="13"/>
      <c r="AU88" s="13"/>
      <c r="AV88" s="13"/>
      <c r="AW88" s="13" t="n">
        <v>1311</v>
      </c>
      <c r="AX88" s="13"/>
      <c r="AY88" s="13"/>
      <c r="AZ88" s="13"/>
      <c r="BA88" s="13" t="n">
        <v>1311</v>
      </c>
      <c r="BB88" s="13"/>
      <c r="BC88" s="13"/>
      <c r="BD88" s="13"/>
      <c r="BE88" s="13"/>
      <c r="BF88" s="13"/>
      <c r="BG88" s="13" t="n">
        <v>1311</v>
      </c>
      <c r="BH88" s="14"/>
      <c r="BI88" s="14"/>
      <c r="BJ88" s="14"/>
      <c r="BK88" s="11"/>
    </row>
    <row r="89" customFormat="false" ht="162" hidden="false" customHeight="true" outlineLevel="0" collapsed="false">
      <c r="A89" s="15" t="s">
        <v>152</v>
      </c>
      <c r="B89" s="16" t="s">
        <v>152</v>
      </c>
      <c r="C89" s="12" t="s">
        <v>127</v>
      </c>
      <c r="D89" s="12" t="s">
        <v>95</v>
      </c>
      <c r="E89" s="12" t="s">
        <v>153</v>
      </c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3" t="n">
        <v>154.8</v>
      </c>
      <c r="V89" s="13"/>
      <c r="W89" s="13"/>
      <c r="X89" s="13"/>
      <c r="Y89" s="13" t="n">
        <v>154.8</v>
      </c>
      <c r="Z89" s="13"/>
      <c r="AA89" s="13"/>
      <c r="AB89" s="13"/>
      <c r="AC89" s="13"/>
      <c r="AD89" s="13"/>
      <c r="AE89" s="13" t="n">
        <v>154.8</v>
      </c>
      <c r="AF89" s="13"/>
      <c r="AG89" s="13"/>
      <c r="AH89" s="13"/>
      <c r="AI89" s="13" t="n">
        <v>161</v>
      </c>
      <c r="AJ89" s="13"/>
      <c r="AK89" s="13"/>
      <c r="AL89" s="13"/>
      <c r="AM89" s="13" t="n">
        <v>161</v>
      </c>
      <c r="AN89" s="13"/>
      <c r="AO89" s="13"/>
      <c r="AP89" s="13"/>
      <c r="AQ89" s="13"/>
      <c r="AR89" s="13"/>
      <c r="AS89" s="13" t="n">
        <v>161</v>
      </c>
      <c r="AT89" s="13"/>
      <c r="AU89" s="13"/>
      <c r="AV89" s="13"/>
      <c r="AW89" s="13" t="n">
        <v>161</v>
      </c>
      <c r="AX89" s="13"/>
      <c r="AY89" s="13"/>
      <c r="AZ89" s="13"/>
      <c r="BA89" s="13" t="n">
        <v>161</v>
      </c>
      <c r="BB89" s="13"/>
      <c r="BC89" s="13"/>
      <c r="BD89" s="13"/>
      <c r="BE89" s="13"/>
      <c r="BF89" s="13"/>
      <c r="BG89" s="13" t="n">
        <v>161</v>
      </c>
      <c r="BH89" s="14"/>
      <c r="BI89" s="14"/>
      <c r="BJ89" s="14"/>
      <c r="BK89" s="11"/>
    </row>
    <row r="90" customFormat="false" ht="162" hidden="false" customHeight="true" outlineLevel="0" collapsed="false">
      <c r="A90" s="15" t="s">
        <v>154</v>
      </c>
      <c r="B90" s="16" t="s">
        <v>154</v>
      </c>
      <c r="C90" s="12" t="s">
        <v>127</v>
      </c>
      <c r="D90" s="12" t="s">
        <v>95</v>
      </c>
      <c r="E90" s="12" t="s">
        <v>153</v>
      </c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 t="s">
        <v>42</v>
      </c>
      <c r="U90" s="13" t="n">
        <v>154.8</v>
      </c>
      <c r="V90" s="13"/>
      <c r="W90" s="13"/>
      <c r="X90" s="13"/>
      <c r="Y90" s="13" t="n">
        <v>154.8</v>
      </c>
      <c r="Z90" s="13"/>
      <c r="AA90" s="13"/>
      <c r="AB90" s="13"/>
      <c r="AC90" s="13"/>
      <c r="AD90" s="13"/>
      <c r="AE90" s="13" t="n">
        <v>154.8</v>
      </c>
      <c r="AF90" s="13"/>
      <c r="AG90" s="13"/>
      <c r="AH90" s="13"/>
      <c r="AI90" s="13" t="n">
        <v>161</v>
      </c>
      <c r="AJ90" s="13"/>
      <c r="AK90" s="13"/>
      <c r="AL90" s="13"/>
      <c r="AM90" s="13" t="n">
        <v>161</v>
      </c>
      <c r="AN90" s="13"/>
      <c r="AO90" s="13"/>
      <c r="AP90" s="13"/>
      <c r="AQ90" s="13"/>
      <c r="AR90" s="13"/>
      <c r="AS90" s="13" t="n">
        <v>161</v>
      </c>
      <c r="AT90" s="13"/>
      <c r="AU90" s="13"/>
      <c r="AV90" s="13"/>
      <c r="AW90" s="13" t="n">
        <v>161</v>
      </c>
      <c r="AX90" s="13"/>
      <c r="AY90" s="13"/>
      <c r="AZ90" s="13"/>
      <c r="BA90" s="13" t="n">
        <v>161</v>
      </c>
      <c r="BB90" s="13"/>
      <c r="BC90" s="13"/>
      <c r="BD90" s="13"/>
      <c r="BE90" s="13"/>
      <c r="BF90" s="13"/>
      <c r="BG90" s="13" t="n">
        <v>161</v>
      </c>
      <c r="BH90" s="14"/>
      <c r="BI90" s="14"/>
      <c r="BJ90" s="14"/>
      <c r="BK90" s="11"/>
    </row>
    <row r="91" customFormat="false" ht="162" hidden="false" customHeight="true" outlineLevel="0" collapsed="false">
      <c r="A91" s="15" t="s">
        <v>155</v>
      </c>
      <c r="B91" s="16" t="s">
        <v>155</v>
      </c>
      <c r="C91" s="12" t="s">
        <v>127</v>
      </c>
      <c r="D91" s="12" t="s">
        <v>95</v>
      </c>
      <c r="E91" s="12" t="s">
        <v>156</v>
      </c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3" t="n">
        <v>522.8</v>
      </c>
      <c r="V91" s="13"/>
      <c r="W91" s="13"/>
      <c r="X91" s="13"/>
      <c r="Y91" s="13" t="n">
        <v>522.8</v>
      </c>
      <c r="Z91" s="13" t="n">
        <v>-372.8</v>
      </c>
      <c r="AA91" s="13"/>
      <c r="AB91" s="13"/>
      <c r="AC91" s="13"/>
      <c r="AD91" s="13" t="n">
        <v>-372.8</v>
      </c>
      <c r="AE91" s="13" t="n">
        <v>150</v>
      </c>
      <c r="AF91" s="13"/>
      <c r="AG91" s="13"/>
      <c r="AH91" s="13"/>
      <c r="AI91" s="13" t="n">
        <v>60</v>
      </c>
      <c r="AJ91" s="13"/>
      <c r="AK91" s="13"/>
      <c r="AL91" s="13"/>
      <c r="AM91" s="13" t="n">
        <v>60</v>
      </c>
      <c r="AN91" s="13"/>
      <c r="AO91" s="13"/>
      <c r="AP91" s="13"/>
      <c r="AQ91" s="13"/>
      <c r="AR91" s="13"/>
      <c r="AS91" s="13" t="n">
        <v>60</v>
      </c>
      <c r="AT91" s="13"/>
      <c r="AU91" s="13"/>
      <c r="AV91" s="13"/>
      <c r="AW91" s="13" t="n">
        <v>60</v>
      </c>
      <c r="AX91" s="13"/>
      <c r="AY91" s="13"/>
      <c r="AZ91" s="13"/>
      <c r="BA91" s="13" t="n">
        <v>60</v>
      </c>
      <c r="BB91" s="13"/>
      <c r="BC91" s="13"/>
      <c r="BD91" s="13"/>
      <c r="BE91" s="13"/>
      <c r="BF91" s="13"/>
      <c r="BG91" s="13" t="n">
        <v>60</v>
      </c>
      <c r="BH91" s="14"/>
      <c r="BI91" s="14"/>
      <c r="BJ91" s="14"/>
      <c r="BK91" s="11"/>
    </row>
    <row r="92" customFormat="false" ht="162" hidden="false" customHeight="true" outlineLevel="0" collapsed="false">
      <c r="A92" s="15" t="s">
        <v>157</v>
      </c>
      <c r="B92" s="16" t="s">
        <v>157</v>
      </c>
      <c r="C92" s="12" t="s">
        <v>127</v>
      </c>
      <c r="D92" s="12" t="s">
        <v>95</v>
      </c>
      <c r="E92" s="12" t="s">
        <v>156</v>
      </c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 t="s">
        <v>42</v>
      </c>
      <c r="U92" s="13" t="n">
        <v>522.8</v>
      </c>
      <c r="V92" s="13"/>
      <c r="W92" s="13"/>
      <c r="X92" s="13"/>
      <c r="Y92" s="13" t="n">
        <v>522.8</v>
      </c>
      <c r="Z92" s="13" t="n">
        <v>-372.8</v>
      </c>
      <c r="AA92" s="13"/>
      <c r="AB92" s="13"/>
      <c r="AC92" s="13"/>
      <c r="AD92" s="13" t="n">
        <v>-372.8</v>
      </c>
      <c r="AE92" s="13" t="n">
        <v>150</v>
      </c>
      <c r="AF92" s="13"/>
      <c r="AG92" s="13"/>
      <c r="AH92" s="13"/>
      <c r="AI92" s="13" t="n">
        <v>60</v>
      </c>
      <c r="AJ92" s="13"/>
      <c r="AK92" s="13"/>
      <c r="AL92" s="13"/>
      <c r="AM92" s="13" t="n">
        <v>60</v>
      </c>
      <c r="AN92" s="13"/>
      <c r="AO92" s="13"/>
      <c r="AP92" s="13"/>
      <c r="AQ92" s="13"/>
      <c r="AR92" s="13"/>
      <c r="AS92" s="13" t="n">
        <v>60</v>
      </c>
      <c r="AT92" s="13"/>
      <c r="AU92" s="13"/>
      <c r="AV92" s="13"/>
      <c r="AW92" s="13" t="n">
        <v>60</v>
      </c>
      <c r="AX92" s="13"/>
      <c r="AY92" s="13"/>
      <c r="AZ92" s="13"/>
      <c r="BA92" s="13" t="n">
        <v>60</v>
      </c>
      <c r="BB92" s="13"/>
      <c r="BC92" s="13"/>
      <c r="BD92" s="13"/>
      <c r="BE92" s="13"/>
      <c r="BF92" s="13"/>
      <c r="BG92" s="13" t="n">
        <v>60</v>
      </c>
      <c r="BH92" s="14"/>
      <c r="BI92" s="14"/>
      <c r="BJ92" s="14"/>
      <c r="BK92" s="11"/>
    </row>
    <row r="93" customFormat="false" ht="162" hidden="false" customHeight="true" outlineLevel="0" collapsed="false">
      <c r="A93" s="11" t="s">
        <v>158</v>
      </c>
      <c r="B93" s="12" t="s">
        <v>158</v>
      </c>
      <c r="C93" s="12" t="s">
        <v>127</v>
      </c>
      <c r="D93" s="12" t="s">
        <v>95</v>
      </c>
      <c r="E93" s="12" t="s">
        <v>159</v>
      </c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3"/>
      <c r="V93" s="13"/>
      <c r="W93" s="13"/>
      <c r="X93" s="13"/>
      <c r="Y93" s="13"/>
      <c r="Z93" s="13" t="n">
        <v>500</v>
      </c>
      <c r="AA93" s="13"/>
      <c r="AB93" s="13"/>
      <c r="AC93" s="13"/>
      <c r="AD93" s="13" t="n">
        <v>500</v>
      </c>
      <c r="AE93" s="13" t="n">
        <v>500</v>
      </c>
      <c r="AF93" s="13"/>
      <c r="AG93" s="13"/>
      <c r="AH93" s="13"/>
      <c r="AI93" s="13"/>
      <c r="AJ93" s="13"/>
      <c r="AK93" s="13"/>
      <c r="AL93" s="13"/>
      <c r="AM93" s="13"/>
      <c r="AN93" s="13" t="n">
        <v>500</v>
      </c>
      <c r="AO93" s="13"/>
      <c r="AP93" s="13"/>
      <c r="AQ93" s="13"/>
      <c r="AR93" s="13" t="n">
        <v>500</v>
      </c>
      <c r="AS93" s="13" t="n">
        <v>500</v>
      </c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4"/>
      <c r="BI93" s="14"/>
      <c r="BJ93" s="14"/>
      <c r="BK93" s="11"/>
    </row>
    <row r="94" customFormat="false" ht="162" hidden="false" customHeight="true" outlineLevel="0" collapsed="false">
      <c r="A94" s="11" t="s">
        <v>160</v>
      </c>
      <c r="B94" s="12" t="s">
        <v>160</v>
      </c>
      <c r="C94" s="12" t="s">
        <v>127</v>
      </c>
      <c r="D94" s="12" t="s">
        <v>95</v>
      </c>
      <c r="E94" s="12" t="s">
        <v>159</v>
      </c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 t="s">
        <v>42</v>
      </c>
      <c r="U94" s="13"/>
      <c r="V94" s="13"/>
      <c r="W94" s="13"/>
      <c r="X94" s="13"/>
      <c r="Y94" s="13"/>
      <c r="Z94" s="13" t="n">
        <v>500</v>
      </c>
      <c r="AA94" s="13"/>
      <c r="AB94" s="13"/>
      <c r="AC94" s="13"/>
      <c r="AD94" s="13" t="n">
        <v>500</v>
      </c>
      <c r="AE94" s="13" t="n">
        <v>500</v>
      </c>
      <c r="AF94" s="13"/>
      <c r="AG94" s="13"/>
      <c r="AH94" s="13"/>
      <c r="AI94" s="13"/>
      <c r="AJ94" s="13"/>
      <c r="AK94" s="13"/>
      <c r="AL94" s="13"/>
      <c r="AM94" s="13"/>
      <c r="AN94" s="13" t="n">
        <v>500</v>
      </c>
      <c r="AO94" s="13"/>
      <c r="AP94" s="13"/>
      <c r="AQ94" s="13"/>
      <c r="AR94" s="13" t="n">
        <v>500</v>
      </c>
      <c r="AS94" s="13" t="n">
        <v>500</v>
      </c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4"/>
      <c r="BI94" s="14"/>
      <c r="BJ94" s="14"/>
      <c r="BK94" s="11"/>
    </row>
    <row r="95" customFormat="false" ht="162" hidden="false" customHeight="true" outlineLevel="0" collapsed="false">
      <c r="A95" s="15" t="s">
        <v>161</v>
      </c>
      <c r="B95" s="16" t="s">
        <v>161</v>
      </c>
      <c r="C95" s="12" t="s">
        <v>127</v>
      </c>
      <c r="D95" s="12" t="s">
        <v>95</v>
      </c>
      <c r="E95" s="12" t="s">
        <v>162</v>
      </c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3" t="n">
        <v>680.7</v>
      </c>
      <c r="V95" s="13"/>
      <c r="W95" s="13"/>
      <c r="X95" s="13" t="n">
        <v>680.7</v>
      </c>
      <c r="Y95" s="13"/>
      <c r="Z95" s="13"/>
      <c r="AA95" s="13"/>
      <c r="AB95" s="13"/>
      <c r="AC95" s="13"/>
      <c r="AD95" s="13"/>
      <c r="AE95" s="13" t="n">
        <v>680.7</v>
      </c>
      <c r="AF95" s="13"/>
      <c r="AG95" s="13"/>
      <c r="AH95" s="13" t="n">
        <v>680.7</v>
      </c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4"/>
      <c r="BI95" s="14"/>
      <c r="BJ95" s="14"/>
      <c r="BK95" s="11"/>
    </row>
    <row r="96" customFormat="false" ht="162" hidden="false" customHeight="true" outlineLevel="0" collapsed="false">
      <c r="A96" s="15" t="s">
        <v>163</v>
      </c>
      <c r="B96" s="16" t="s">
        <v>163</v>
      </c>
      <c r="C96" s="12" t="s">
        <v>127</v>
      </c>
      <c r="D96" s="12" t="s">
        <v>95</v>
      </c>
      <c r="E96" s="12" t="s">
        <v>162</v>
      </c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 t="s">
        <v>42</v>
      </c>
      <c r="U96" s="13" t="n">
        <v>680.7</v>
      </c>
      <c r="V96" s="13"/>
      <c r="W96" s="13"/>
      <c r="X96" s="13" t="n">
        <v>680.7</v>
      </c>
      <c r="Y96" s="13"/>
      <c r="Z96" s="13"/>
      <c r="AA96" s="13"/>
      <c r="AB96" s="13"/>
      <c r="AC96" s="13"/>
      <c r="AD96" s="13"/>
      <c r="AE96" s="13" t="n">
        <v>680.7</v>
      </c>
      <c r="AF96" s="13"/>
      <c r="AG96" s="13"/>
      <c r="AH96" s="13" t="n">
        <v>680.7</v>
      </c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4"/>
      <c r="BI96" s="14"/>
      <c r="BJ96" s="14"/>
      <c r="BK96" s="11"/>
    </row>
    <row r="97" customFormat="false" ht="162" hidden="false" customHeight="true" outlineLevel="0" collapsed="false">
      <c r="A97" s="15" t="s">
        <v>164</v>
      </c>
      <c r="B97" s="16" t="s">
        <v>164</v>
      </c>
      <c r="C97" s="12" t="s">
        <v>127</v>
      </c>
      <c r="D97" s="12" t="s">
        <v>95</v>
      </c>
      <c r="E97" s="12" t="s">
        <v>165</v>
      </c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3" t="n">
        <v>100</v>
      </c>
      <c r="V97" s="13"/>
      <c r="W97" s="13"/>
      <c r="X97" s="13"/>
      <c r="Y97" s="13" t="n">
        <v>100</v>
      </c>
      <c r="Z97" s="13"/>
      <c r="AA97" s="13"/>
      <c r="AB97" s="13"/>
      <c r="AC97" s="13"/>
      <c r="AD97" s="13"/>
      <c r="AE97" s="13" t="n">
        <f aca="false">100-45.5</f>
        <v>54.5</v>
      </c>
      <c r="AF97" s="13"/>
      <c r="AG97" s="13"/>
      <c r="AH97" s="13"/>
      <c r="AI97" s="13" t="n">
        <v>55</v>
      </c>
      <c r="AJ97" s="13"/>
      <c r="AK97" s="13"/>
      <c r="AL97" s="13"/>
      <c r="AM97" s="13" t="n">
        <v>55</v>
      </c>
      <c r="AN97" s="13"/>
      <c r="AO97" s="13"/>
      <c r="AP97" s="13"/>
      <c r="AQ97" s="13"/>
      <c r="AR97" s="13"/>
      <c r="AS97" s="13" t="n">
        <v>55</v>
      </c>
      <c r="AT97" s="13"/>
      <c r="AU97" s="13"/>
      <c r="AV97" s="13"/>
      <c r="AW97" s="13" t="n">
        <v>57</v>
      </c>
      <c r="AX97" s="13"/>
      <c r="AY97" s="13"/>
      <c r="AZ97" s="13"/>
      <c r="BA97" s="13" t="n">
        <v>57</v>
      </c>
      <c r="BB97" s="13"/>
      <c r="BC97" s="13"/>
      <c r="BD97" s="13"/>
      <c r="BE97" s="13"/>
      <c r="BF97" s="13"/>
      <c r="BG97" s="13" t="n">
        <v>57</v>
      </c>
      <c r="BH97" s="14"/>
      <c r="BI97" s="14"/>
      <c r="BJ97" s="14"/>
      <c r="BK97" s="11"/>
    </row>
    <row r="98" customFormat="false" ht="162" hidden="false" customHeight="true" outlineLevel="0" collapsed="false">
      <c r="A98" s="15" t="s">
        <v>166</v>
      </c>
      <c r="B98" s="16" t="s">
        <v>166</v>
      </c>
      <c r="C98" s="12" t="s">
        <v>127</v>
      </c>
      <c r="D98" s="12" t="s">
        <v>95</v>
      </c>
      <c r="E98" s="12" t="s">
        <v>165</v>
      </c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 t="s">
        <v>42</v>
      </c>
      <c r="U98" s="13" t="n">
        <v>100</v>
      </c>
      <c r="V98" s="13"/>
      <c r="W98" s="13"/>
      <c r="X98" s="13"/>
      <c r="Y98" s="13" t="n">
        <v>100</v>
      </c>
      <c r="Z98" s="13"/>
      <c r="AA98" s="13"/>
      <c r="AB98" s="13"/>
      <c r="AC98" s="13"/>
      <c r="AD98" s="13"/>
      <c r="AE98" s="13" t="n">
        <f aca="false">100-45.5</f>
        <v>54.5</v>
      </c>
      <c r="AF98" s="13"/>
      <c r="AG98" s="13"/>
      <c r="AH98" s="13"/>
      <c r="AI98" s="13" t="n">
        <v>55</v>
      </c>
      <c r="AJ98" s="13"/>
      <c r="AK98" s="13"/>
      <c r="AL98" s="13"/>
      <c r="AM98" s="13" t="n">
        <v>55</v>
      </c>
      <c r="AN98" s="13"/>
      <c r="AO98" s="13"/>
      <c r="AP98" s="13"/>
      <c r="AQ98" s="13"/>
      <c r="AR98" s="13"/>
      <c r="AS98" s="13" t="n">
        <v>55</v>
      </c>
      <c r="AT98" s="13"/>
      <c r="AU98" s="13"/>
      <c r="AV98" s="13"/>
      <c r="AW98" s="13" t="n">
        <v>57</v>
      </c>
      <c r="AX98" s="13"/>
      <c r="AY98" s="13"/>
      <c r="AZ98" s="13"/>
      <c r="BA98" s="13" t="n">
        <v>57</v>
      </c>
      <c r="BB98" s="13"/>
      <c r="BC98" s="13"/>
      <c r="BD98" s="13"/>
      <c r="BE98" s="13"/>
      <c r="BF98" s="13"/>
      <c r="BG98" s="13" t="n">
        <v>57</v>
      </c>
      <c r="BH98" s="14"/>
      <c r="BI98" s="14"/>
      <c r="BJ98" s="14"/>
      <c r="BK98" s="11"/>
    </row>
    <row r="99" customFormat="false" ht="162" hidden="false" customHeight="true" outlineLevel="0" collapsed="false">
      <c r="A99" s="15" t="s">
        <v>167</v>
      </c>
      <c r="B99" s="16" t="s">
        <v>167</v>
      </c>
      <c r="C99" s="12" t="s">
        <v>127</v>
      </c>
      <c r="D99" s="12" t="s">
        <v>95</v>
      </c>
      <c r="E99" s="12" t="s">
        <v>168</v>
      </c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3"/>
      <c r="V99" s="13"/>
      <c r="W99" s="13"/>
      <c r="X99" s="13"/>
      <c r="Y99" s="13"/>
      <c r="Z99" s="13" t="n">
        <v>160</v>
      </c>
      <c r="AA99" s="13"/>
      <c r="AB99" s="13"/>
      <c r="AC99" s="13"/>
      <c r="AD99" s="13" t="n">
        <v>160</v>
      </c>
      <c r="AE99" s="13" t="n">
        <f aca="false">160-8.3</f>
        <v>151.7</v>
      </c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4"/>
      <c r="BI99" s="14"/>
      <c r="BJ99" s="14"/>
      <c r="BK99" s="11"/>
    </row>
    <row r="100" customFormat="false" ht="162" hidden="false" customHeight="true" outlineLevel="0" collapsed="false">
      <c r="A100" s="15" t="s">
        <v>169</v>
      </c>
      <c r="B100" s="16" t="s">
        <v>169</v>
      </c>
      <c r="C100" s="12" t="s">
        <v>127</v>
      </c>
      <c r="D100" s="12" t="s">
        <v>95</v>
      </c>
      <c r="E100" s="12" t="s">
        <v>168</v>
      </c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 t="s">
        <v>42</v>
      </c>
      <c r="U100" s="13"/>
      <c r="V100" s="13"/>
      <c r="W100" s="13"/>
      <c r="X100" s="13"/>
      <c r="Y100" s="13"/>
      <c r="Z100" s="13" t="n">
        <v>160</v>
      </c>
      <c r="AA100" s="13"/>
      <c r="AB100" s="13"/>
      <c r="AC100" s="13"/>
      <c r="AD100" s="13" t="n">
        <v>160</v>
      </c>
      <c r="AE100" s="13" t="n">
        <f aca="false">160-8.3</f>
        <v>151.7</v>
      </c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4"/>
      <c r="BI100" s="14"/>
      <c r="BJ100" s="14"/>
      <c r="BK100" s="11"/>
    </row>
    <row r="101" customFormat="false" ht="162" hidden="false" customHeight="true" outlineLevel="0" collapsed="false">
      <c r="A101" s="24"/>
      <c r="B101" s="16" t="s">
        <v>170</v>
      </c>
      <c r="C101" s="12" t="s">
        <v>127</v>
      </c>
      <c r="D101" s="12" t="s">
        <v>95</v>
      </c>
      <c r="E101" s="12" t="s">
        <v>171</v>
      </c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3"/>
      <c r="V101" s="13"/>
      <c r="W101" s="13"/>
      <c r="X101" s="13"/>
      <c r="Y101" s="13"/>
      <c r="Z101" s="13" t="n">
        <v>2423.3</v>
      </c>
      <c r="AA101" s="13"/>
      <c r="AB101" s="13" t="n">
        <v>1567.6</v>
      </c>
      <c r="AC101" s="13"/>
      <c r="AD101" s="13" t="n">
        <v>855.7</v>
      </c>
      <c r="AE101" s="13" t="n">
        <v>2423.3</v>
      </c>
      <c r="AF101" s="13"/>
      <c r="AG101" s="13" t="n">
        <v>1567.6</v>
      </c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 t="n">
        <v>0</v>
      </c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 t="n">
        <v>0</v>
      </c>
      <c r="BH101" s="14"/>
      <c r="BI101" s="14"/>
      <c r="BJ101" s="14"/>
      <c r="BK101" s="11"/>
    </row>
    <row r="102" customFormat="false" ht="162" hidden="false" customHeight="true" outlineLevel="0" collapsed="false">
      <c r="A102" s="24"/>
      <c r="B102" s="16" t="s">
        <v>170</v>
      </c>
      <c r="C102" s="12" t="s">
        <v>127</v>
      </c>
      <c r="D102" s="12" t="s">
        <v>95</v>
      </c>
      <c r="E102" s="12" t="s">
        <v>171</v>
      </c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 t="s">
        <v>42</v>
      </c>
      <c r="U102" s="13"/>
      <c r="V102" s="13"/>
      <c r="W102" s="13"/>
      <c r="X102" s="13"/>
      <c r="Y102" s="13"/>
      <c r="Z102" s="13" t="n">
        <v>2423.3</v>
      </c>
      <c r="AA102" s="13"/>
      <c r="AB102" s="13" t="n">
        <v>1567.6</v>
      </c>
      <c r="AC102" s="13"/>
      <c r="AD102" s="13" t="n">
        <v>855.7</v>
      </c>
      <c r="AE102" s="13" t="n">
        <v>2423.3</v>
      </c>
      <c r="AF102" s="13"/>
      <c r="AG102" s="13" t="n">
        <v>1567.6</v>
      </c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 t="n">
        <v>0</v>
      </c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 t="n">
        <v>0</v>
      </c>
      <c r="BH102" s="14"/>
      <c r="BI102" s="14"/>
      <c r="BJ102" s="14"/>
      <c r="BK102" s="11"/>
    </row>
    <row r="103" customFormat="false" ht="93.75" hidden="false" customHeight="true" outlineLevel="0" collapsed="false">
      <c r="A103" s="25" t="s">
        <v>172</v>
      </c>
      <c r="B103" s="6" t="s">
        <v>173</v>
      </c>
      <c r="C103" s="6" t="s">
        <v>174</v>
      </c>
      <c r="D103" s="6" t="s">
        <v>36</v>
      </c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9" t="n">
        <v>17</v>
      </c>
      <c r="V103" s="9"/>
      <c r="W103" s="9"/>
      <c r="X103" s="9"/>
      <c r="Y103" s="9" t="n">
        <v>17</v>
      </c>
      <c r="Z103" s="9"/>
      <c r="AA103" s="9"/>
      <c r="AB103" s="9"/>
      <c r="AC103" s="9"/>
      <c r="AD103" s="9"/>
      <c r="AE103" s="9" t="n">
        <f aca="false">17-2.1</f>
        <v>14.9</v>
      </c>
      <c r="AF103" s="9"/>
      <c r="AG103" s="9"/>
      <c r="AH103" s="9"/>
      <c r="AI103" s="9" t="n">
        <v>19</v>
      </c>
      <c r="AJ103" s="9"/>
      <c r="AK103" s="9"/>
      <c r="AL103" s="9"/>
      <c r="AM103" s="9" t="n">
        <v>19</v>
      </c>
      <c r="AN103" s="9"/>
      <c r="AO103" s="9"/>
      <c r="AP103" s="9"/>
      <c r="AQ103" s="9"/>
      <c r="AR103" s="9"/>
      <c r="AS103" s="9" t="n">
        <v>19</v>
      </c>
      <c r="AT103" s="9"/>
      <c r="AU103" s="9"/>
      <c r="AV103" s="9"/>
      <c r="AW103" s="9" t="n">
        <v>20</v>
      </c>
      <c r="AX103" s="9"/>
      <c r="AY103" s="9"/>
      <c r="AZ103" s="9"/>
      <c r="BA103" s="9" t="n">
        <v>20</v>
      </c>
      <c r="BB103" s="9"/>
      <c r="BC103" s="9"/>
      <c r="BD103" s="9"/>
      <c r="BE103" s="9"/>
      <c r="BF103" s="9"/>
      <c r="BG103" s="9" t="n">
        <v>20</v>
      </c>
      <c r="BH103" s="10"/>
      <c r="BI103" s="10"/>
      <c r="BJ103" s="10"/>
      <c r="BK103" s="8"/>
    </row>
    <row r="104" customFormat="false" ht="51" hidden="false" customHeight="true" outlineLevel="0" collapsed="false">
      <c r="A104" s="11" t="s">
        <v>175</v>
      </c>
      <c r="B104" s="12" t="s">
        <v>175</v>
      </c>
      <c r="C104" s="12" t="s">
        <v>174</v>
      </c>
      <c r="D104" s="12" t="s">
        <v>127</v>
      </c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3" t="n">
        <v>17</v>
      </c>
      <c r="V104" s="13"/>
      <c r="W104" s="13"/>
      <c r="X104" s="13"/>
      <c r="Y104" s="13" t="n">
        <v>17</v>
      </c>
      <c r="Z104" s="13"/>
      <c r="AA104" s="13"/>
      <c r="AB104" s="13"/>
      <c r="AC104" s="13"/>
      <c r="AD104" s="13"/>
      <c r="AE104" s="13" t="n">
        <f aca="false">17-2.1</f>
        <v>14.9</v>
      </c>
      <c r="AF104" s="13"/>
      <c r="AG104" s="13"/>
      <c r="AH104" s="13"/>
      <c r="AI104" s="13" t="n">
        <v>19</v>
      </c>
      <c r="AJ104" s="13"/>
      <c r="AK104" s="13"/>
      <c r="AL104" s="13"/>
      <c r="AM104" s="13" t="n">
        <v>19</v>
      </c>
      <c r="AN104" s="13"/>
      <c r="AO104" s="13"/>
      <c r="AP104" s="13"/>
      <c r="AQ104" s="13"/>
      <c r="AR104" s="13"/>
      <c r="AS104" s="13" t="n">
        <v>19</v>
      </c>
      <c r="AT104" s="13"/>
      <c r="AU104" s="13"/>
      <c r="AV104" s="13"/>
      <c r="AW104" s="13" t="n">
        <v>20</v>
      </c>
      <c r="AX104" s="13"/>
      <c r="AY104" s="13"/>
      <c r="AZ104" s="13"/>
      <c r="BA104" s="13" t="n">
        <v>20</v>
      </c>
      <c r="BB104" s="13"/>
      <c r="BC104" s="13"/>
      <c r="BD104" s="13"/>
      <c r="BE104" s="13"/>
      <c r="BF104" s="13"/>
      <c r="BG104" s="13" t="n">
        <v>20</v>
      </c>
      <c r="BH104" s="14"/>
      <c r="BI104" s="14"/>
      <c r="BJ104" s="14"/>
      <c r="BK104" s="11"/>
    </row>
    <row r="105" customFormat="false" ht="162" hidden="false" customHeight="true" outlineLevel="0" collapsed="false">
      <c r="A105" s="15" t="s">
        <v>176</v>
      </c>
      <c r="B105" s="16" t="s">
        <v>176</v>
      </c>
      <c r="C105" s="12" t="s">
        <v>174</v>
      </c>
      <c r="D105" s="12" t="s">
        <v>127</v>
      </c>
      <c r="E105" s="12" t="s">
        <v>177</v>
      </c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3" t="n">
        <v>17</v>
      </c>
      <c r="V105" s="13"/>
      <c r="W105" s="13"/>
      <c r="X105" s="13"/>
      <c r="Y105" s="13" t="n">
        <v>17</v>
      </c>
      <c r="Z105" s="13"/>
      <c r="AA105" s="13"/>
      <c r="AB105" s="13"/>
      <c r="AC105" s="13"/>
      <c r="AD105" s="13"/>
      <c r="AE105" s="13" t="n">
        <f aca="false">17-2.1</f>
        <v>14.9</v>
      </c>
      <c r="AF105" s="13"/>
      <c r="AG105" s="13"/>
      <c r="AH105" s="13"/>
      <c r="AI105" s="13" t="n">
        <v>19</v>
      </c>
      <c r="AJ105" s="13"/>
      <c r="AK105" s="13"/>
      <c r="AL105" s="13"/>
      <c r="AM105" s="13" t="n">
        <v>19</v>
      </c>
      <c r="AN105" s="13"/>
      <c r="AO105" s="13"/>
      <c r="AP105" s="13"/>
      <c r="AQ105" s="13"/>
      <c r="AR105" s="13"/>
      <c r="AS105" s="13" t="n">
        <v>19</v>
      </c>
      <c r="AT105" s="13"/>
      <c r="AU105" s="13"/>
      <c r="AV105" s="13"/>
      <c r="AW105" s="13" t="n">
        <v>20</v>
      </c>
      <c r="AX105" s="13"/>
      <c r="AY105" s="13"/>
      <c r="AZ105" s="13"/>
      <c r="BA105" s="13" t="n">
        <v>20</v>
      </c>
      <c r="BB105" s="13"/>
      <c r="BC105" s="13"/>
      <c r="BD105" s="13"/>
      <c r="BE105" s="13"/>
      <c r="BF105" s="13"/>
      <c r="BG105" s="13" t="n">
        <v>20</v>
      </c>
      <c r="BH105" s="14"/>
      <c r="BI105" s="14"/>
      <c r="BJ105" s="14"/>
      <c r="BK105" s="11"/>
    </row>
    <row r="106" customFormat="false" ht="207" hidden="false" customHeight="true" outlineLevel="0" collapsed="false">
      <c r="A106" s="15" t="s">
        <v>178</v>
      </c>
      <c r="B106" s="16" t="s">
        <v>178</v>
      </c>
      <c r="C106" s="12" t="s">
        <v>174</v>
      </c>
      <c r="D106" s="12" t="s">
        <v>127</v>
      </c>
      <c r="E106" s="12" t="s">
        <v>177</v>
      </c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 t="s">
        <v>42</v>
      </c>
      <c r="U106" s="13" t="n">
        <v>17</v>
      </c>
      <c r="V106" s="13"/>
      <c r="W106" s="13"/>
      <c r="X106" s="13"/>
      <c r="Y106" s="13" t="n">
        <v>17</v>
      </c>
      <c r="Z106" s="13"/>
      <c r="AA106" s="13"/>
      <c r="AB106" s="13"/>
      <c r="AC106" s="13"/>
      <c r="AD106" s="13"/>
      <c r="AE106" s="13" t="n">
        <f aca="false">17-2.1</f>
        <v>14.9</v>
      </c>
      <c r="AF106" s="13"/>
      <c r="AG106" s="13"/>
      <c r="AH106" s="13"/>
      <c r="AI106" s="13" t="n">
        <v>19</v>
      </c>
      <c r="AJ106" s="13"/>
      <c r="AK106" s="13"/>
      <c r="AL106" s="13"/>
      <c r="AM106" s="13" t="n">
        <v>19</v>
      </c>
      <c r="AN106" s="13"/>
      <c r="AO106" s="13"/>
      <c r="AP106" s="13"/>
      <c r="AQ106" s="13"/>
      <c r="AR106" s="13"/>
      <c r="AS106" s="13" t="n">
        <v>19</v>
      </c>
      <c r="AT106" s="13"/>
      <c r="AU106" s="13"/>
      <c r="AV106" s="13"/>
      <c r="AW106" s="13" t="n">
        <v>20</v>
      </c>
      <c r="AX106" s="13"/>
      <c r="AY106" s="13"/>
      <c r="AZ106" s="13"/>
      <c r="BA106" s="13" t="n">
        <v>20</v>
      </c>
      <c r="BB106" s="13"/>
      <c r="BC106" s="13"/>
      <c r="BD106" s="13"/>
      <c r="BE106" s="13"/>
      <c r="BF106" s="13"/>
      <c r="BG106" s="13" t="n">
        <v>20</v>
      </c>
      <c r="BH106" s="14"/>
      <c r="BI106" s="14"/>
      <c r="BJ106" s="14"/>
      <c r="BK106" s="11"/>
    </row>
    <row r="107" customFormat="false" ht="64.5" hidden="false" customHeight="true" outlineLevel="0" collapsed="false">
      <c r="A107" s="8" t="s">
        <v>179</v>
      </c>
      <c r="B107" s="6" t="s">
        <v>179</v>
      </c>
      <c r="C107" s="6" t="s">
        <v>180</v>
      </c>
      <c r="D107" s="6" t="s">
        <v>36</v>
      </c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9" t="n">
        <v>2395.7</v>
      </c>
      <c r="V107" s="9"/>
      <c r="W107" s="9"/>
      <c r="X107" s="9"/>
      <c r="Y107" s="9" t="n">
        <v>2395.7</v>
      </c>
      <c r="Z107" s="9" t="n">
        <v>389.8</v>
      </c>
      <c r="AA107" s="9"/>
      <c r="AB107" s="9" t="n">
        <v>376.8</v>
      </c>
      <c r="AC107" s="9"/>
      <c r="AD107" s="9" t="n">
        <v>13</v>
      </c>
      <c r="AE107" s="9" t="n">
        <v>2785.5</v>
      </c>
      <c r="AF107" s="9"/>
      <c r="AG107" s="9" t="n">
        <v>376.8</v>
      </c>
      <c r="AH107" s="9"/>
      <c r="AI107" s="9" t="n">
        <v>2299.2</v>
      </c>
      <c r="AJ107" s="9"/>
      <c r="AK107" s="9"/>
      <c r="AL107" s="9"/>
      <c r="AM107" s="9" t="n">
        <v>2299.2</v>
      </c>
      <c r="AN107" s="9"/>
      <c r="AO107" s="9"/>
      <c r="AP107" s="9"/>
      <c r="AQ107" s="9"/>
      <c r="AR107" s="9"/>
      <c r="AS107" s="9" t="n">
        <v>2299.2</v>
      </c>
      <c r="AT107" s="9"/>
      <c r="AU107" s="9"/>
      <c r="AV107" s="9"/>
      <c r="AW107" s="9" t="n">
        <v>2468.1</v>
      </c>
      <c r="AX107" s="9"/>
      <c r="AY107" s="9"/>
      <c r="AZ107" s="9"/>
      <c r="BA107" s="9" t="n">
        <v>2468.1</v>
      </c>
      <c r="BB107" s="9"/>
      <c r="BC107" s="9"/>
      <c r="BD107" s="9"/>
      <c r="BE107" s="9"/>
      <c r="BF107" s="9"/>
      <c r="BG107" s="9" t="n">
        <v>2468.1</v>
      </c>
      <c r="BH107" s="10"/>
      <c r="BI107" s="10"/>
      <c r="BJ107" s="10"/>
      <c r="BK107" s="8"/>
    </row>
    <row r="108" customFormat="false" ht="39" hidden="false" customHeight="true" outlineLevel="0" collapsed="false">
      <c r="A108" s="11" t="s">
        <v>181</v>
      </c>
      <c r="B108" s="12" t="s">
        <v>181</v>
      </c>
      <c r="C108" s="12" t="s">
        <v>180</v>
      </c>
      <c r="D108" s="12" t="s">
        <v>35</v>
      </c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3" t="n">
        <v>2395.7</v>
      </c>
      <c r="V108" s="13"/>
      <c r="W108" s="13"/>
      <c r="X108" s="13"/>
      <c r="Y108" s="13" t="n">
        <v>2395.7</v>
      </c>
      <c r="Z108" s="13" t="n">
        <v>389.8</v>
      </c>
      <c r="AA108" s="13"/>
      <c r="AB108" s="13" t="n">
        <v>376.8</v>
      </c>
      <c r="AC108" s="13"/>
      <c r="AD108" s="13" t="n">
        <v>13</v>
      </c>
      <c r="AE108" s="13" t="n">
        <v>2785.5</v>
      </c>
      <c r="AF108" s="13"/>
      <c r="AG108" s="13" t="n">
        <v>376.8</v>
      </c>
      <c r="AH108" s="13"/>
      <c r="AI108" s="13" t="n">
        <v>2299.2</v>
      </c>
      <c r="AJ108" s="13"/>
      <c r="AK108" s="13"/>
      <c r="AL108" s="13"/>
      <c r="AM108" s="13" t="n">
        <v>2299.2</v>
      </c>
      <c r="AN108" s="13"/>
      <c r="AO108" s="13"/>
      <c r="AP108" s="13"/>
      <c r="AQ108" s="13"/>
      <c r="AR108" s="13"/>
      <c r="AS108" s="13" t="n">
        <v>2299.2</v>
      </c>
      <c r="AT108" s="13"/>
      <c r="AU108" s="13"/>
      <c r="AV108" s="13"/>
      <c r="AW108" s="13" t="n">
        <v>2468.1</v>
      </c>
      <c r="AX108" s="13"/>
      <c r="AY108" s="13"/>
      <c r="AZ108" s="13"/>
      <c r="BA108" s="13" t="n">
        <v>2468.1</v>
      </c>
      <c r="BB108" s="13"/>
      <c r="BC108" s="13"/>
      <c r="BD108" s="13"/>
      <c r="BE108" s="13"/>
      <c r="BF108" s="13"/>
      <c r="BG108" s="13" t="n">
        <v>2468.1</v>
      </c>
      <c r="BH108" s="14"/>
      <c r="BI108" s="14"/>
      <c r="BJ108" s="14"/>
      <c r="BK108" s="11"/>
    </row>
    <row r="109" customFormat="false" ht="141" hidden="false" customHeight="true" outlineLevel="0" collapsed="false">
      <c r="A109" s="15" t="s">
        <v>182</v>
      </c>
      <c r="B109" s="16" t="s">
        <v>182</v>
      </c>
      <c r="C109" s="12" t="s">
        <v>180</v>
      </c>
      <c r="D109" s="12" t="s">
        <v>35</v>
      </c>
      <c r="E109" s="12" t="s">
        <v>183</v>
      </c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3" t="n">
        <v>35</v>
      </c>
      <c r="V109" s="13"/>
      <c r="W109" s="13"/>
      <c r="X109" s="13"/>
      <c r="Y109" s="13" t="n">
        <v>35</v>
      </c>
      <c r="Z109" s="13" t="n">
        <v>13</v>
      </c>
      <c r="AA109" s="13"/>
      <c r="AB109" s="13"/>
      <c r="AC109" s="13"/>
      <c r="AD109" s="13" t="n">
        <v>13</v>
      </c>
      <c r="AE109" s="13" t="n">
        <v>48</v>
      </c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4"/>
      <c r="BI109" s="14"/>
      <c r="BJ109" s="14"/>
      <c r="BK109" s="11"/>
    </row>
    <row r="110" customFormat="false" ht="162" hidden="false" customHeight="true" outlineLevel="0" collapsed="false">
      <c r="A110" s="15" t="s">
        <v>184</v>
      </c>
      <c r="B110" s="16" t="s">
        <v>184</v>
      </c>
      <c r="C110" s="12" t="s">
        <v>180</v>
      </c>
      <c r="D110" s="12" t="s">
        <v>35</v>
      </c>
      <c r="E110" s="12" t="s">
        <v>183</v>
      </c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 t="s">
        <v>185</v>
      </c>
      <c r="U110" s="13" t="n">
        <v>35</v>
      </c>
      <c r="V110" s="13"/>
      <c r="W110" s="13"/>
      <c r="X110" s="13"/>
      <c r="Y110" s="13" t="n">
        <v>35</v>
      </c>
      <c r="Z110" s="13" t="n">
        <v>13</v>
      </c>
      <c r="AA110" s="13"/>
      <c r="AB110" s="13"/>
      <c r="AC110" s="13"/>
      <c r="AD110" s="13" t="n">
        <v>13</v>
      </c>
      <c r="AE110" s="13" t="n">
        <v>48</v>
      </c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  <c r="BA110" s="13"/>
      <c r="BB110" s="13"/>
      <c r="BC110" s="13"/>
      <c r="BD110" s="13"/>
      <c r="BE110" s="13"/>
      <c r="BF110" s="13"/>
      <c r="BG110" s="13"/>
      <c r="BH110" s="14"/>
      <c r="BI110" s="14"/>
      <c r="BJ110" s="14"/>
      <c r="BK110" s="11"/>
    </row>
    <row r="111" customFormat="false" ht="121.5" hidden="false" customHeight="true" outlineLevel="0" collapsed="false">
      <c r="A111" s="11" t="s">
        <v>186</v>
      </c>
      <c r="B111" s="12" t="s">
        <v>186</v>
      </c>
      <c r="C111" s="12" t="s">
        <v>180</v>
      </c>
      <c r="D111" s="12" t="s">
        <v>35</v>
      </c>
      <c r="E111" s="12" t="s">
        <v>187</v>
      </c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3" t="n">
        <v>2086.9</v>
      </c>
      <c r="V111" s="13"/>
      <c r="W111" s="13"/>
      <c r="X111" s="13"/>
      <c r="Y111" s="13" t="n">
        <v>2086.9</v>
      </c>
      <c r="Z111" s="13"/>
      <c r="AA111" s="13"/>
      <c r="AB111" s="13"/>
      <c r="AC111" s="13"/>
      <c r="AD111" s="13"/>
      <c r="AE111" s="13" t="n">
        <v>2086.9</v>
      </c>
      <c r="AF111" s="13"/>
      <c r="AG111" s="13"/>
      <c r="AH111" s="13"/>
      <c r="AI111" s="13" t="n">
        <v>2224.2</v>
      </c>
      <c r="AJ111" s="13"/>
      <c r="AK111" s="13"/>
      <c r="AL111" s="13"/>
      <c r="AM111" s="13" t="n">
        <v>2224.2</v>
      </c>
      <c r="AN111" s="13"/>
      <c r="AO111" s="13"/>
      <c r="AP111" s="13"/>
      <c r="AQ111" s="13"/>
      <c r="AR111" s="13"/>
      <c r="AS111" s="13" t="n">
        <v>2224.2</v>
      </c>
      <c r="AT111" s="13"/>
      <c r="AU111" s="13"/>
      <c r="AV111" s="13"/>
      <c r="AW111" s="13" t="n">
        <v>2391.1</v>
      </c>
      <c r="AX111" s="13"/>
      <c r="AY111" s="13"/>
      <c r="AZ111" s="13"/>
      <c r="BA111" s="13" t="n">
        <v>2391.1</v>
      </c>
      <c r="BB111" s="13"/>
      <c r="BC111" s="13"/>
      <c r="BD111" s="13"/>
      <c r="BE111" s="13"/>
      <c r="BF111" s="13"/>
      <c r="BG111" s="13" t="n">
        <v>2391.1</v>
      </c>
      <c r="BH111" s="14"/>
      <c r="BI111" s="14"/>
      <c r="BJ111" s="14"/>
      <c r="BK111" s="11"/>
    </row>
    <row r="112" customFormat="false" ht="162" hidden="false" customHeight="true" outlineLevel="0" collapsed="false">
      <c r="A112" s="15" t="s">
        <v>188</v>
      </c>
      <c r="B112" s="16" t="s">
        <v>188</v>
      </c>
      <c r="C112" s="12" t="s">
        <v>180</v>
      </c>
      <c r="D112" s="12" t="s">
        <v>35</v>
      </c>
      <c r="E112" s="12" t="s">
        <v>187</v>
      </c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 t="s">
        <v>185</v>
      </c>
      <c r="U112" s="13" t="n">
        <v>2086.9</v>
      </c>
      <c r="V112" s="13"/>
      <c r="W112" s="13"/>
      <c r="X112" s="13"/>
      <c r="Y112" s="13" t="n">
        <v>2086.9</v>
      </c>
      <c r="Z112" s="13"/>
      <c r="AA112" s="13"/>
      <c r="AB112" s="13"/>
      <c r="AC112" s="13"/>
      <c r="AD112" s="13"/>
      <c r="AE112" s="13" t="n">
        <v>2086.9</v>
      </c>
      <c r="AF112" s="13"/>
      <c r="AG112" s="13"/>
      <c r="AH112" s="13"/>
      <c r="AI112" s="13" t="n">
        <v>2224.2</v>
      </c>
      <c r="AJ112" s="13"/>
      <c r="AK112" s="13"/>
      <c r="AL112" s="13"/>
      <c r="AM112" s="13" t="n">
        <v>2224.2</v>
      </c>
      <c r="AN112" s="13"/>
      <c r="AO112" s="13"/>
      <c r="AP112" s="13"/>
      <c r="AQ112" s="13"/>
      <c r="AR112" s="13"/>
      <c r="AS112" s="13" t="n">
        <v>2224.2</v>
      </c>
      <c r="AT112" s="13"/>
      <c r="AU112" s="13"/>
      <c r="AV112" s="13"/>
      <c r="AW112" s="13" t="n">
        <v>2391.1</v>
      </c>
      <c r="AX112" s="13"/>
      <c r="AY112" s="13"/>
      <c r="AZ112" s="13"/>
      <c r="BA112" s="13" t="n">
        <v>2391.1</v>
      </c>
      <c r="BB112" s="13"/>
      <c r="BC112" s="13"/>
      <c r="BD112" s="13"/>
      <c r="BE112" s="13"/>
      <c r="BF112" s="13"/>
      <c r="BG112" s="13" t="n">
        <v>2391.1</v>
      </c>
      <c r="BH112" s="14"/>
      <c r="BI112" s="14"/>
      <c r="BJ112" s="14"/>
      <c r="BK112" s="11"/>
    </row>
    <row r="113" customFormat="false" ht="162" hidden="false" customHeight="true" outlineLevel="0" collapsed="false">
      <c r="A113" s="11" t="s">
        <v>189</v>
      </c>
      <c r="B113" s="12" t="s">
        <v>189</v>
      </c>
      <c r="C113" s="12" t="s">
        <v>180</v>
      </c>
      <c r="D113" s="12" t="s">
        <v>35</v>
      </c>
      <c r="E113" s="12" t="s">
        <v>190</v>
      </c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3" t="n">
        <v>98</v>
      </c>
      <c r="V113" s="13"/>
      <c r="W113" s="13"/>
      <c r="X113" s="13"/>
      <c r="Y113" s="13" t="n">
        <v>98</v>
      </c>
      <c r="Z113" s="13" t="n">
        <v>-35.6</v>
      </c>
      <c r="AA113" s="13"/>
      <c r="AB113" s="13"/>
      <c r="AC113" s="13"/>
      <c r="AD113" s="13" t="n">
        <v>-35.6</v>
      </c>
      <c r="AE113" s="13" t="n">
        <v>62.4</v>
      </c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  <c r="BA113" s="13"/>
      <c r="BB113" s="13"/>
      <c r="BC113" s="13"/>
      <c r="BD113" s="13"/>
      <c r="BE113" s="13"/>
      <c r="BF113" s="13"/>
      <c r="BG113" s="13"/>
      <c r="BH113" s="14"/>
      <c r="BI113" s="14"/>
      <c r="BJ113" s="14"/>
      <c r="BK113" s="11"/>
    </row>
    <row r="114" customFormat="false" ht="162" hidden="false" customHeight="true" outlineLevel="0" collapsed="false">
      <c r="A114" s="15" t="s">
        <v>191</v>
      </c>
      <c r="B114" s="16" t="s">
        <v>191</v>
      </c>
      <c r="C114" s="12" t="s">
        <v>180</v>
      </c>
      <c r="D114" s="12" t="s">
        <v>35</v>
      </c>
      <c r="E114" s="12" t="s">
        <v>190</v>
      </c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 t="s">
        <v>185</v>
      </c>
      <c r="U114" s="13" t="n">
        <v>98</v>
      </c>
      <c r="V114" s="13"/>
      <c r="W114" s="13"/>
      <c r="X114" s="13"/>
      <c r="Y114" s="13" t="n">
        <v>98</v>
      </c>
      <c r="Z114" s="13" t="n">
        <v>-35.6</v>
      </c>
      <c r="AA114" s="13"/>
      <c r="AB114" s="13"/>
      <c r="AC114" s="13"/>
      <c r="AD114" s="13" t="n">
        <v>-35.6</v>
      </c>
      <c r="AE114" s="13" t="n">
        <v>62.4</v>
      </c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  <c r="BA114" s="13"/>
      <c r="BB114" s="13"/>
      <c r="BC114" s="13"/>
      <c r="BD114" s="13"/>
      <c r="BE114" s="13"/>
      <c r="BF114" s="13"/>
      <c r="BG114" s="13"/>
      <c r="BH114" s="14"/>
      <c r="BI114" s="14"/>
      <c r="BJ114" s="14"/>
      <c r="BK114" s="11"/>
    </row>
    <row r="115" customFormat="false" ht="144.75" hidden="false" customHeight="true" outlineLevel="0" collapsed="false">
      <c r="A115" s="15" t="s">
        <v>192</v>
      </c>
      <c r="B115" s="16" t="s">
        <v>192</v>
      </c>
      <c r="C115" s="12" t="s">
        <v>180</v>
      </c>
      <c r="D115" s="12" t="s">
        <v>35</v>
      </c>
      <c r="E115" s="12" t="s">
        <v>193</v>
      </c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3" t="n">
        <v>175.8</v>
      </c>
      <c r="V115" s="13"/>
      <c r="W115" s="13"/>
      <c r="X115" s="13"/>
      <c r="Y115" s="13" t="n">
        <v>175.8</v>
      </c>
      <c r="Z115" s="13"/>
      <c r="AA115" s="13"/>
      <c r="AB115" s="13"/>
      <c r="AC115" s="13"/>
      <c r="AD115" s="13"/>
      <c r="AE115" s="13" t="n">
        <v>175.8</v>
      </c>
      <c r="AF115" s="13"/>
      <c r="AG115" s="13"/>
      <c r="AH115" s="13"/>
      <c r="AI115" s="13" t="n">
        <v>75</v>
      </c>
      <c r="AJ115" s="13"/>
      <c r="AK115" s="13"/>
      <c r="AL115" s="13"/>
      <c r="AM115" s="13" t="n">
        <v>75</v>
      </c>
      <c r="AN115" s="13"/>
      <c r="AO115" s="13"/>
      <c r="AP115" s="13"/>
      <c r="AQ115" s="13"/>
      <c r="AR115" s="13"/>
      <c r="AS115" s="13" t="n">
        <v>75</v>
      </c>
      <c r="AT115" s="13"/>
      <c r="AU115" s="13"/>
      <c r="AV115" s="13"/>
      <c r="AW115" s="13" t="n">
        <v>77</v>
      </c>
      <c r="AX115" s="13"/>
      <c r="AY115" s="13"/>
      <c r="AZ115" s="13"/>
      <c r="BA115" s="13" t="n">
        <v>77</v>
      </c>
      <c r="BB115" s="13"/>
      <c r="BC115" s="13"/>
      <c r="BD115" s="13"/>
      <c r="BE115" s="13"/>
      <c r="BF115" s="13"/>
      <c r="BG115" s="13" t="n">
        <v>77</v>
      </c>
      <c r="BH115" s="14"/>
      <c r="BI115" s="14"/>
      <c r="BJ115" s="14"/>
      <c r="BK115" s="11"/>
    </row>
    <row r="116" customFormat="false" ht="162" hidden="false" customHeight="true" outlineLevel="0" collapsed="false">
      <c r="A116" s="15" t="s">
        <v>194</v>
      </c>
      <c r="B116" s="16" t="s">
        <v>194</v>
      </c>
      <c r="C116" s="12" t="s">
        <v>180</v>
      </c>
      <c r="D116" s="12" t="s">
        <v>35</v>
      </c>
      <c r="E116" s="12" t="s">
        <v>193</v>
      </c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 t="s">
        <v>185</v>
      </c>
      <c r="U116" s="13" t="n">
        <v>175.8</v>
      </c>
      <c r="V116" s="13"/>
      <c r="W116" s="13"/>
      <c r="X116" s="13"/>
      <c r="Y116" s="13" t="n">
        <v>175.8</v>
      </c>
      <c r="Z116" s="13"/>
      <c r="AA116" s="13"/>
      <c r="AB116" s="13"/>
      <c r="AC116" s="13"/>
      <c r="AD116" s="13"/>
      <c r="AE116" s="13" t="n">
        <v>175.8</v>
      </c>
      <c r="AF116" s="13"/>
      <c r="AG116" s="13"/>
      <c r="AH116" s="13"/>
      <c r="AI116" s="13" t="n">
        <v>75</v>
      </c>
      <c r="AJ116" s="13"/>
      <c r="AK116" s="13"/>
      <c r="AL116" s="13"/>
      <c r="AM116" s="13" t="n">
        <v>75</v>
      </c>
      <c r="AN116" s="13"/>
      <c r="AO116" s="13"/>
      <c r="AP116" s="13"/>
      <c r="AQ116" s="13"/>
      <c r="AR116" s="13"/>
      <c r="AS116" s="13" t="n">
        <v>75</v>
      </c>
      <c r="AT116" s="13"/>
      <c r="AU116" s="13"/>
      <c r="AV116" s="13"/>
      <c r="AW116" s="13" t="n">
        <v>77</v>
      </c>
      <c r="AX116" s="13"/>
      <c r="AY116" s="13"/>
      <c r="AZ116" s="13"/>
      <c r="BA116" s="13" t="n">
        <v>77</v>
      </c>
      <c r="BB116" s="13"/>
      <c r="BC116" s="13"/>
      <c r="BD116" s="13"/>
      <c r="BE116" s="13"/>
      <c r="BF116" s="13"/>
      <c r="BG116" s="13" t="n">
        <v>77</v>
      </c>
      <c r="BH116" s="14"/>
      <c r="BI116" s="14"/>
      <c r="BJ116" s="14"/>
      <c r="BK116" s="11"/>
    </row>
    <row r="117" customFormat="false" ht="110.25" hidden="false" customHeight="true" outlineLevel="0" collapsed="false">
      <c r="A117" s="11" t="s">
        <v>195</v>
      </c>
      <c r="B117" s="12" t="s">
        <v>195</v>
      </c>
      <c r="C117" s="12" t="s">
        <v>180</v>
      </c>
      <c r="D117" s="12" t="s">
        <v>35</v>
      </c>
      <c r="E117" s="12" t="s">
        <v>196</v>
      </c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3"/>
      <c r="V117" s="13"/>
      <c r="W117" s="13"/>
      <c r="X117" s="13"/>
      <c r="Y117" s="13"/>
      <c r="Z117" s="13" t="n">
        <v>412.4</v>
      </c>
      <c r="AA117" s="13"/>
      <c r="AB117" s="13" t="n">
        <v>376.8</v>
      </c>
      <c r="AC117" s="13"/>
      <c r="AD117" s="13" t="n">
        <v>35.6</v>
      </c>
      <c r="AE117" s="13" t="n">
        <v>412.4</v>
      </c>
      <c r="AF117" s="13"/>
      <c r="AG117" s="13" t="n">
        <v>376.8</v>
      </c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  <c r="BA117" s="13"/>
      <c r="BB117" s="13"/>
      <c r="BC117" s="13"/>
      <c r="BD117" s="13"/>
      <c r="BE117" s="13"/>
      <c r="BF117" s="13"/>
      <c r="BG117" s="13"/>
      <c r="BH117" s="14"/>
      <c r="BI117" s="14"/>
      <c r="BJ117" s="14"/>
      <c r="BK117" s="11"/>
    </row>
    <row r="118" customFormat="false" ht="128.25" hidden="false" customHeight="true" outlineLevel="0" collapsed="false">
      <c r="A118" s="11" t="s">
        <v>197</v>
      </c>
      <c r="B118" s="12" t="s">
        <v>197</v>
      </c>
      <c r="C118" s="12" t="s">
        <v>180</v>
      </c>
      <c r="D118" s="12" t="s">
        <v>35</v>
      </c>
      <c r="E118" s="12" t="s">
        <v>196</v>
      </c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 t="s">
        <v>185</v>
      </c>
      <c r="U118" s="13"/>
      <c r="V118" s="13"/>
      <c r="W118" s="13"/>
      <c r="X118" s="13"/>
      <c r="Y118" s="13"/>
      <c r="Z118" s="13" t="n">
        <v>412.4</v>
      </c>
      <c r="AA118" s="13"/>
      <c r="AB118" s="13" t="n">
        <v>376.8</v>
      </c>
      <c r="AC118" s="13"/>
      <c r="AD118" s="13" t="n">
        <v>35.6</v>
      </c>
      <c r="AE118" s="13" t="n">
        <v>412.4</v>
      </c>
      <c r="AF118" s="13"/>
      <c r="AG118" s="13" t="n">
        <v>376.8</v>
      </c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  <c r="BA118" s="13"/>
      <c r="BB118" s="13"/>
      <c r="BC118" s="13"/>
      <c r="BD118" s="13"/>
      <c r="BE118" s="13"/>
      <c r="BF118" s="13"/>
      <c r="BG118" s="13"/>
      <c r="BH118" s="14"/>
      <c r="BI118" s="14"/>
      <c r="BJ118" s="14"/>
      <c r="BK118" s="11"/>
    </row>
    <row r="119" customFormat="false" ht="43.5" hidden="false" customHeight="true" outlineLevel="0" collapsed="false">
      <c r="A119" s="8" t="s">
        <v>198</v>
      </c>
      <c r="B119" s="6" t="s">
        <v>198</v>
      </c>
      <c r="C119" s="6" t="s">
        <v>101</v>
      </c>
      <c r="D119" s="6" t="s">
        <v>36</v>
      </c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9" t="n">
        <v>177</v>
      </c>
      <c r="V119" s="9"/>
      <c r="W119" s="9"/>
      <c r="X119" s="9"/>
      <c r="Y119" s="9" t="n">
        <v>177</v>
      </c>
      <c r="Z119" s="9" t="n">
        <v>6</v>
      </c>
      <c r="AA119" s="9"/>
      <c r="AB119" s="9"/>
      <c r="AC119" s="9"/>
      <c r="AD119" s="9" t="n">
        <v>6</v>
      </c>
      <c r="AE119" s="9" t="n">
        <v>183</v>
      </c>
      <c r="AF119" s="9"/>
      <c r="AG119" s="9"/>
      <c r="AH119" s="9"/>
      <c r="AI119" s="9" t="n">
        <v>177</v>
      </c>
      <c r="AJ119" s="9"/>
      <c r="AK119" s="9"/>
      <c r="AL119" s="9"/>
      <c r="AM119" s="9" t="n">
        <v>177</v>
      </c>
      <c r="AN119" s="9"/>
      <c r="AO119" s="9"/>
      <c r="AP119" s="9"/>
      <c r="AQ119" s="9"/>
      <c r="AR119" s="9"/>
      <c r="AS119" s="9" t="n">
        <v>177</v>
      </c>
      <c r="AT119" s="9"/>
      <c r="AU119" s="9"/>
      <c r="AV119" s="9"/>
      <c r="AW119" s="9" t="n">
        <v>177</v>
      </c>
      <c r="AX119" s="9"/>
      <c r="AY119" s="9"/>
      <c r="AZ119" s="9"/>
      <c r="BA119" s="9" t="n">
        <v>177</v>
      </c>
      <c r="BB119" s="9"/>
      <c r="BC119" s="9"/>
      <c r="BD119" s="9"/>
      <c r="BE119" s="9"/>
      <c r="BF119" s="9"/>
      <c r="BG119" s="9" t="n">
        <v>177</v>
      </c>
      <c r="BH119" s="10"/>
      <c r="BI119" s="10"/>
      <c r="BJ119" s="10"/>
      <c r="BK119" s="8"/>
    </row>
    <row r="120" customFormat="false" ht="162" hidden="false" customHeight="true" outlineLevel="0" collapsed="false">
      <c r="A120" s="11" t="s">
        <v>199</v>
      </c>
      <c r="B120" s="12" t="s">
        <v>199</v>
      </c>
      <c r="C120" s="12" t="s">
        <v>101</v>
      </c>
      <c r="D120" s="12" t="s">
        <v>35</v>
      </c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3" t="n">
        <v>177</v>
      </c>
      <c r="V120" s="13"/>
      <c r="W120" s="13"/>
      <c r="X120" s="13"/>
      <c r="Y120" s="13" t="n">
        <v>177</v>
      </c>
      <c r="Z120" s="13" t="n">
        <v>6</v>
      </c>
      <c r="AA120" s="13"/>
      <c r="AB120" s="13"/>
      <c r="AC120" s="13"/>
      <c r="AD120" s="13" t="n">
        <v>6</v>
      </c>
      <c r="AE120" s="13" t="n">
        <v>183</v>
      </c>
      <c r="AF120" s="13"/>
      <c r="AG120" s="13"/>
      <c r="AH120" s="13"/>
      <c r="AI120" s="13" t="n">
        <v>177</v>
      </c>
      <c r="AJ120" s="13"/>
      <c r="AK120" s="13"/>
      <c r="AL120" s="13"/>
      <c r="AM120" s="13" t="n">
        <v>177</v>
      </c>
      <c r="AN120" s="13"/>
      <c r="AO120" s="13"/>
      <c r="AP120" s="13"/>
      <c r="AQ120" s="13"/>
      <c r="AR120" s="13"/>
      <c r="AS120" s="13" t="n">
        <v>177</v>
      </c>
      <c r="AT120" s="13"/>
      <c r="AU120" s="13"/>
      <c r="AV120" s="13"/>
      <c r="AW120" s="13" t="n">
        <v>177</v>
      </c>
      <c r="AX120" s="13"/>
      <c r="AY120" s="13"/>
      <c r="AZ120" s="13"/>
      <c r="BA120" s="13" t="n">
        <v>177</v>
      </c>
      <c r="BB120" s="13"/>
      <c r="BC120" s="13"/>
      <c r="BD120" s="13"/>
      <c r="BE120" s="13"/>
      <c r="BF120" s="13"/>
      <c r="BG120" s="13" t="n">
        <v>177</v>
      </c>
      <c r="BH120" s="14"/>
      <c r="BI120" s="14"/>
      <c r="BJ120" s="14"/>
      <c r="BK120" s="11"/>
    </row>
    <row r="121" customFormat="false" ht="162" hidden="false" customHeight="true" outlineLevel="0" collapsed="false">
      <c r="A121" s="15" t="s">
        <v>200</v>
      </c>
      <c r="B121" s="16" t="s">
        <v>200</v>
      </c>
      <c r="C121" s="12" t="s">
        <v>101</v>
      </c>
      <c r="D121" s="12" t="s">
        <v>35</v>
      </c>
      <c r="E121" s="12" t="s">
        <v>201</v>
      </c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3" t="n">
        <v>177</v>
      </c>
      <c r="V121" s="13"/>
      <c r="W121" s="13"/>
      <c r="X121" s="13"/>
      <c r="Y121" s="13" t="n">
        <v>177</v>
      </c>
      <c r="Z121" s="13" t="n">
        <v>6</v>
      </c>
      <c r="AA121" s="13"/>
      <c r="AB121" s="13"/>
      <c r="AC121" s="13"/>
      <c r="AD121" s="13" t="n">
        <v>6</v>
      </c>
      <c r="AE121" s="13" t="n">
        <v>183</v>
      </c>
      <c r="AF121" s="13"/>
      <c r="AG121" s="13"/>
      <c r="AH121" s="13"/>
      <c r="AI121" s="13" t="n">
        <v>177</v>
      </c>
      <c r="AJ121" s="13"/>
      <c r="AK121" s="13"/>
      <c r="AL121" s="13"/>
      <c r="AM121" s="13" t="n">
        <v>177</v>
      </c>
      <c r="AN121" s="13"/>
      <c r="AO121" s="13"/>
      <c r="AP121" s="13"/>
      <c r="AQ121" s="13"/>
      <c r="AR121" s="13"/>
      <c r="AS121" s="13" t="n">
        <v>177</v>
      </c>
      <c r="AT121" s="13"/>
      <c r="AU121" s="13"/>
      <c r="AV121" s="13"/>
      <c r="AW121" s="13" t="n">
        <v>177</v>
      </c>
      <c r="AX121" s="13"/>
      <c r="AY121" s="13"/>
      <c r="AZ121" s="13"/>
      <c r="BA121" s="13" t="n">
        <v>177</v>
      </c>
      <c r="BB121" s="13"/>
      <c r="BC121" s="13"/>
      <c r="BD121" s="13"/>
      <c r="BE121" s="13"/>
      <c r="BF121" s="13"/>
      <c r="BG121" s="13" t="n">
        <v>177</v>
      </c>
      <c r="BH121" s="14"/>
      <c r="BI121" s="14"/>
      <c r="BJ121" s="14"/>
      <c r="BK121" s="11"/>
    </row>
    <row r="122" customFormat="false" ht="162" hidden="false" customHeight="true" outlineLevel="0" collapsed="false">
      <c r="A122" s="15" t="s">
        <v>202</v>
      </c>
      <c r="B122" s="16" t="s">
        <v>202</v>
      </c>
      <c r="C122" s="12" t="s">
        <v>101</v>
      </c>
      <c r="D122" s="12" t="s">
        <v>35</v>
      </c>
      <c r="E122" s="12" t="s">
        <v>201</v>
      </c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 t="s">
        <v>203</v>
      </c>
      <c r="U122" s="13" t="n">
        <v>177</v>
      </c>
      <c r="V122" s="13"/>
      <c r="W122" s="13"/>
      <c r="X122" s="13"/>
      <c r="Y122" s="13" t="n">
        <v>177</v>
      </c>
      <c r="Z122" s="13" t="n">
        <v>6</v>
      </c>
      <c r="AA122" s="13"/>
      <c r="AB122" s="13"/>
      <c r="AC122" s="13"/>
      <c r="AD122" s="13" t="n">
        <v>6</v>
      </c>
      <c r="AE122" s="13" t="n">
        <v>183</v>
      </c>
      <c r="AF122" s="13"/>
      <c r="AG122" s="13"/>
      <c r="AH122" s="13"/>
      <c r="AI122" s="13" t="n">
        <v>177</v>
      </c>
      <c r="AJ122" s="13"/>
      <c r="AK122" s="13"/>
      <c r="AL122" s="13"/>
      <c r="AM122" s="13" t="n">
        <v>177</v>
      </c>
      <c r="AN122" s="13"/>
      <c r="AO122" s="13"/>
      <c r="AP122" s="13"/>
      <c r="AQ122" s="13"/>
      <c r="AR122" s="13"/>
      <c r="AS122" s="13" t="n">
        <v>177</v>
      </c>
      <c r="AT122" s="13"/>
      <c r="AU122" s="13"/>
      <c r="AV122" s="13"/>
      <c r="AW122" s="13" t="n">
        <v>177</v>
      </c>
      <c r="AX122" s="13"/>
      <c r="AY122" s="13"/>
      <c r="AZ122" s="13"/>
      <c r="BA122" s="13" t="n">
        <v>177</v>
      </c>
      <c r="BB122" s="13"/>
      <c r="BC122" s="13"/>
      <c r="BD122" s="13"/>
      <c r="BE122" s="13"/>
      <c r="BF122" s="13"/>
      <c r="BG122" s="13" t="n">
        <v>177</v>
      </c>
      <c r="BH122" s="14"/>
      <c r="BI122" s="14"/>
      <c r="BJ122" s="14"/>
      <c r="BK122" s="11"/>
    </row>
    <row r="123" customFormat="false" ht="41.25" hidden="false" customHeight="true" outlineLevel="0" collapsed="false">
      <c r="A123" s="8" t="s">
        <v>204</v>
      </c>
      <c r="B123" s="6" t="s">
        <v>204</v>
      </c>
      <c r="C123" s="6" t="s">
        <v>62</v>
      </c>
      <c r="D123" s="6" t="s">
        <v>36</v>
      </c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9" t="n">
        <v>1</v>
      </c>
      <c r="V123" s="9"/>
      <c r="W123" s="9"/>
      <c r="X123" s="9"/>
      <c r="Y123" s="9" t="n">
        <v>1</v>
      </c>
      <c r="Z123" s="9"/>
      <c r="AA123" s="9"/>
      <c r="AB123" s="9"/>
      <c r="AC123" s="9"/>
      <c r="AD123" s="9"/>
      <c r="AE123" s="9" t="n">
        <v>1</v>
      </c>
      <c r="AF123" s="9"/>
      <c r="AG123" s="9"/>
      <c r="AH123" s="9"/>
      <c r="AI123" s="9" t="n">
        <v>10</v>
      </c>
      <c r="AJ123" s="9"/>
      <c r="AK123" s="9"/>
      <c r="AL123" s="9"/>
      <c r="AM123" s="9" t="n">
        <v>10</v>
      </c>
      <c r="AN123" s="9"/>
      <c r="AO123" s="9"/>
      <c r="AP123" s="9"/>
      <c r="AQ123" s="9"/>
      <c r="AR123" s="9"/>
      <c r="AS123" s="9" t="n">
        <v>10</v>
      </c>
      <c r="AT123" s="9"/>
      <c r="AU123" s="9"/>
      <c r="AV123" s="9"/>
      <c r="AW123" s="9" t="n">
        <v>10</v>
      </c>
      <c r="AX123" s="9"/>
      <c r="AY123" s="9"/>
      <c r="AZ123" s="9"/>
      <c r="BA123" s="9" t="n">
        <v>10</v>
      </c>
      <c r="BB123" s="9"/>
      <c r="BC123" s="9"/>
      <c r="BD123" s="9"/>
      <c r="BE123" s="9"/>
      <c r="BF123" s="9"/>
      <c r="BG123" s="9" t="n">
        <v>10</v>
      </c>
      <c r="BH123" s="10"/>
      <c r="BI123" s="10"/>
      <c r="BJ123" s="10"/>
      <c r="BK123" s="8"/>
    </row>
    <row r="124" customFormat="false" ht="34.5" hidden="false" customHeight="true" outlineLevel="0" collapsed="false">
      <c r="A124" s="11" t="s">
        <v>205</v>
      </c>
      <c r="B124" s="12" t="s">
        <v>205</v>
      </c>
      <c r="C124" s="12" t="s">
        <v>62</v>
      </c>
      <c r="D124" s="12" t="s">
        <v>35</v>
      </c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3" t="n">
        <v>1</v>
      </c>
      <c r="V124" s="13"/>
      <c r="W124" s="13"/>
      <c r="X124" s="13"/>
      <c r="Y124" s="13" t="n">
        <v>1</v>
      </c>
      <c r="Z124" s="13"/>
      <c r="AA124" s="13"/>
      <c r="AB124" s="13"/>
      <c r="AC124" s="13"/>
      <c r="AD124" s="13"/>
      <c r="AE124" s="13" t="n">
        <v>1</v>
      </c>
      <c r="AF124" s="13"/>
      <c r="AG124" s="13"/>
      <c r="AH124" s="13"/>
      <c r="AI124" s="13" t="n">
        <v>10</v>
      </c>
      <c r="AJ124" s="13"/>
      <c r="AK124" s="13"/>
      <c r="AL124" s="13"/>
      <c r="AM124" s="13" t="n">
        <v>10</v>
      </c>
      <c r="AN124" s="13"/>
      <c r="AO124" s="13"/>
      <c r="AP124" s="13"/>
      <c r="AQ124" s="13"/>
      <c r="AR124" s="13"/>
      <c r="AS124" s="13" t="n">
        <v>10</v>
      </c>
      <c r="AT124" s="13"/>
      <c r="AU124" s="13"/>
      <c r="AV124" s="13"/>
      <c r="AW124" s="13" t="n">
        <v>10</v>
      </c>
      <c r="AX124" s="13"/>
      <c r="AY124" s="13"/>
      <c r="AZ124" s="13"/>
      <c r="BA124" s="13" t="n">
        <v>10</v>
      </c>
      <c r="BB124" s="13"/>
      <c r="BC124" s="13"/>
      <c r="BD124" s="13"/>
      <c r="BE124" s="13"/>
      <c r="BF124" s="13"/>
      <c r="BG124" s="13" t="n">
        <v>10</v>
      </c>
      <c r="BH124" s="14"/>
      <c r="BI124" s="14"/>
      <c r="BJ124" s="14"/>
      <c r="BK124" s="11"/>
    </row>
    <row r="125" customFormat="false" ht="162" hidden="false" customHeight="true" outlineLevel="0" collapsed="false">
      <c r="A125" s="15" t="s">
        <v>206</v>
      </c>
      <c r="B125" s="16" t="s">
        <v>206</v>
      </c>
      <c r="C125" s="12" t="s">
        <v>62</v>
      </c>
      <c r="D125" s="12" t="s">
        <v>35</v>
      </c>
      <c r="E125" s="12" t="s">
        <v>207</v>
      </c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3" t="n">
        <v>1</v>
      </c>
      <c r="V125" s="13"/>
      <c r="W125" s="13"/>
      <c r="X125" s="13"/>
      <c r="Y125" s="13" t="n">
        <v>1</v>
      </c>
      <c r="Z125" s="13"/>
      <c r="AA125" s="13"/>
      <c r="AB125" s="13"/>
      <c r="AC125" s="13"/>
      <c r="AD125" s="13"/>
      <c r="AE125" s="13" t="n">
        <v>1</v>
      </c>
      <c r="AF125" s="13"/>
      <c r="AG125" s="13"/>
      <c r="AH125" s="13"/>
      <c r="AI125" s="13" t="n">
        <v>10</v>
      </c>
      <c r="AJ125" s="13"/>
      <c r="AK125" s="13"/>
      <c r="AL125" s="13"/>
      <c r="AM125" s="13" t="n">
        <v>10</v>
      </c>
      <c r="AN125" s="13"/>
      <c r="AO125" s="13"/>
      <c r="AP125" s="13"/>
      <c r="AQ125" s="13"/>
      <c r="AR125" s="13"/>
      <c r="AS125" s="13" t="n">
        <v>10</v>
      </c>
      <c r="AT125" s="13"/>
      <c r="AU125" s="13"/>
      <c r="AV125" s="13"/>
      <c r="AW125" s="13" t="n">
        <v>10</v>
      </c>
      <c r="AX125" s="13"/>
      <c r="AY125" s="13"/>
      <c r="AZ125" s="13"/>
      <c r="BA125" s="13" t="n">
        <v>10</v>
      </c>
      <c r="BB125" s="13"/>
      <c r="BC125" s="13"/>
      <c r="BD125" s="13"/>
      <c r="BE125" s="13"/>
      <c r="BF125" s="13"/>
      <c r="BG125" s="13" t="n">
        <v>10</v>
      </c>
      <c r="BH125" s="14"/>
      <c r="BI125" s="14"/>
      <c r="BJ125" s="14"/>
      <c r="BK125" s="11"/>
    </row>
    <row r="126" customFormat="false" ht="162" hidden="false" customHeight="true" outlineLevel="0" collapsed="false">
      <c r="A126" s="15" t="s">
        <v>208</v>
      </c>
      <c r="B126" s="16" t="s">
        <v>208</v>
      </c>
      <c r="C126" s="12" t="s">
        <v>62</v>
      </c>
      <c r="D126" s="12" t="s">
        <v>35</v>
      </c>
      <c r="E126" s="12" t="s">
        <v>207</v>
      </c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 t="s">
        <v>42</v>
      </c>
      <c r="U126" s="13" t="n">
        <v>1</v>
      </c>
      <c r="V126" s="13"/>
      <c r="W126" s="13"/>
      <c r="X126" s="13"/>
      <c r="Y126" s="13" t="n">
        <v>1</v>
      </c>
      <c r="Z126" s="13"/>
      <c r="AA126" s="13"/>
      <c r="AB126" s="13"/>
      <c r="AC126" s="13"/>
      <c r="AD126" s="13"/>
      <c r="AE126" s="13" t="n">
        <v>1</v>
      </c>
      <c r="AF126" s="13"/>
      <c r="AG126" s="13"/>
      <c r="AH126" s="13"/>
      <c r="AI126" s="13" t="n">
        <v>10</v>
      </c>
      <c r="AJ126" s="13"/>
      <c r="AK126" s="13"/>
      <c r="AL126" s="13"/>
      <c r="AM126" s="13" t="n">
        <v>10</v>
      </c>
      <c r="AN126" s="13"/>
      <c r="AO126" s="13"/>
      <c r="AP126" s="13"/>
      <c r="AQ126" s="13"/>
      <c r="AR126" s="13"/>
      <c r="AS126" s="13" t="n">
        <v>10</v>
      </c>
      <c r="AT126" s="13"/>
      <c r="AU126" s="13"/>
      <c r="AV126" s="13"/>
      <c r="AW126" s="13" t="n">
        <v>10</v>
      </c>
      <c r="AX126" s="13"/>
      <c r="AY126" s="13"/>
      <c r="AZ126" s="13"/>
      <c r="BA126" s="13" t="n">
        <v>10</v>
      </c>
      <c r="BB126" s="13"/>
      <c r="BC126" s="13"/>
      <c r="BD126" s="13"/>
      <c r="BE126" s="13"/>
      <c r="BF126" s="13"/>
      <c r="BG126" s="13" t="n">
        <v>10</v>
      </c>
      <c r="BH126" s="14"/>
      <c r="BI126" s="14"/>
      <c r="BJ126" s="14"/>
      <c r="BK126" s="11"/>
    </row>
  </sheetData>
  <mergeCells count="57">
    <mergeCell ref="AS1:BG1"/>
    <mergeCell ref="AS2:BG2"/>
    <mergeCell ref="AS3:BG3"/>
    <mergeCell ref="AS4:BG4"/>
    <mergeCell ref="AS5:BG5"/>
    <mergeCell ref="AS6:BG6"/>
    <mergeCell ref="B7:BK7"/>
    <mergeCell ref="BG9:BH9"/>
    <mergeCell ref="A10:A11"/>
    <mergeCell ref="B10:B11"/>
    <mergeCell ref="C10:C11"/>
    <mergeCell ref="D10:D11"/>
    <mergeCell ref="E10:S11"/>
    <mergeCell ref="T10:T11"/>
    <mergeCell ref="U10:U11"/>
    <mergeCell ref="V10:V11"/>
    <mergeCell ref="W10:W11"/>
    <mergeCell ref="X10:X11"/>
    <mergeCell ref="Y10:Y11"/>
    <mergeCell ref="Z10:Z11"/>
    <mergeCell ref="AA10:AA11"/>
    <mergeCell ref="AB10:AB11"/>
    <mergeCell ref="AC10:AC11"/>
    <mergeCell ref="AD10:AD11"/>
    <mergeCell ref="AE10:AE11"/>
    <mergeCell ref="AF10:AF11"/>
    <mergeCell ref="AG10:AG11"/>
    <mergeCell ref="AH10:AH11"/>
    <mergeCell ref="AI10:AI11"/>
    <mergeCell ref="AJ10:AJ11"/>
    <mergeCell ref="AK10:AK11"/>
    <mergeCell ref="AL10:AL11"/>
    <mergeCell ref="AM10:AM11"/>
    <mergeCell ref="AN10:AN11"/>
    <mergeCell ref="AO10:AO11"/>
    <mergeCell ref="AP10:AP11"/>
    <mergeCell ref="AQ10:AQ11"/>
    <mergeCell ref="AR10:AR11"/>
    <mergeCell ref="AS10:AS11"/>
    <mergeCell ref="AT10:AT11"/>
    <mergeCell ref="AU10:AU11"/>
    <mergeCell ref="AV10:AV11"/>
    <mergeCell ref="AW10:AW11"/>
    <mergeCell ref="AX10:AX11"/>
    <mergeCell ref="AY10:AY11"/>
    <mergeCell ref="AZ10:AZ11"/>
    <mergeCell ref="BA10:BA11"/>
    <mergeCell ref="BB10:BB11"/>
    <mergeCell ref="BC10:BC11"/>
    <mergeCell ref="BD10:BD11"/>
    <mergeCell ref="BE10:BE11"/>
    <mergeCell ref="BF10:BF11"/>
    <mergeCell ref="BG10:BG11"/>
    <mergeCell ref="BH10:BH11"/>
    <mergeCell ref="BI10:BI11"/>
    <mergeCell ref="BJ10:BJ11"/>
    <mergeCell ref="BK10:BK11"/>
  </mergeCells>
  <printOptions headings="false" gridLines="false" gridLinesSet="true" horizontalCentered="false" verticalCentered="false"/>
  <pageMargins left="1.17013888888889" right="0.390277777777778" top="0.779861111111111" bottom="0.779861111111111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LibreOffice/7.3.3.2$Windows_X86_64 LibreOffice_project/d1d0ea68f081ee2800a922cac8f79445e4603348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2023-08-17T11:09:32Z</dcterms:created>
  <dc:creator>Apache POI</dc:creator>
  <dc:description>POI XSSF rep:2.55.0.1035</dc:description>
  <dc:language>ru-RU</dc:language>
  <cp:lastModifiedBy/>
  <cp:lastPrinted>2023-08-31T11:33:43Z</cp:lastPrinted>
  <dcterms:modified xsi:type="dcterms:W3CDTF">2023-09-11T12:18:16Z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