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1"/>
  </bookViews>
  <sheets>
    <sheet name="Бюджет" sheetId="1" r:id="rId1"/>
    <sheet name="Бюджет (2)" sheetId="2" r:id="rId2"/>
  </sheets>
  <definedNames>
    <definedName name="_xlnm._FilterDatabase" localSheetId="0" hidden="1">Бюджет!$A$16:$I$58</definedName>
    <definedName name="_xlnm._FilterDatabase" localSheetId="1" hidden="1">'Бюджет (2)'!$A$16:$I$58</definedName>
    <definedName name="APPT" localSheetId="0">Бюджет!$A$25</definedName>
    <definedName name="APPT" localSheetId="1">'Бюджет (2)'!$A$25</definedName>
    <definedName name="FIO" localSheetId="0">Бюджет!$F$25</definedName>
    <definedName name="FIO" localSheetId="1">'Бюджет (2)'!$F$25</definedName>
    <definedName name="LAST_CELL" localSheetId="0">Бюджет!#REF!</definedName>
    <definedName name="LAST_CELL" localSheetId="1">'Бюджет (2)'!#REF!</definedName>
    <definedName name="SIGN" localSheetId="0">Бюджет!$A$25:$G$26</definedName>
    <definedName name="SIGN" localSheetId="1">'Бюджет (2)'!$A$25:$G$26</definedName>
  </definedNames>
  <calcPr calcId="124519"/>
</workbook>
</file>

<file path=xl/calcChain.xml><?xml version="1.0" encoding="utf-8"?>
<calcChain xmlns="http://schemas.openxmlformats.org/spreadsheetml/2006/main">
  <c r="C66" i="2"/>
  <c r="B86"/>
  <c r="B84"/>
  <c r="B99" s="1"/>
  <c r="B82"/>
  <c r="B78"/>
  <c r="B76"/>
  <c r="B72"/>
  <c r="B68"/>
  <c r="B66"/>
  <c r="B90"/>
  <c r="B88"/>
  <c r="B74"/>
  <c r="B70"/>
  <c r="H18"/>
  <c r="G16"/>
  <c r="G15"/>
  <c r="G16" i="1"/>
  <c r="G15" s="1"/>
</calcChain>
</file>

<file path=xl/sharedStrings.xml><?xml version="1.0" encoding="utf-8"?>
<sst xmlns="http://schemas.openxmlformats.org/spreadsheetml/2006/main" count="569" uniqueCount="133">
  <si>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</si>
  <si>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951</t>
  </si>
  <si>
    <t>10</t>
  </si>
  <si>
    <t>01</t>
  </si>
  <si>
    <t>1020028220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</si>
  <si>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</si>
  <si>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</t>
  </si>
  <si>
    <t>0310028060</t>
  </si>
  <si>
    <t>08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</si>
  <si>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</si>
  <si>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13</t>
  </si>
  <si>
    <t>1210028230</t>
  </si>
  <si>
    <t>Капитальный и текущий ремонт административных зданий в рамках подпрограммы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</t>
  </si>
  <si>
    <t>1230028710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</si>
  <si>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</si>
  <si>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05</t>
  </si>
  <si>
    <t>0510027390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</si>
  <si>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</si>
  <si>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0130028090</t>
  </si>
  <si>
    <t>Мероприятия на реализацию инициативных проектов по благоустройству территории кладбища Дубовского сельского поселения (устройство ограждения), расположенного по адресу Ростовская область, Дубовский район, с. Дубовское, в границах квартала 61:09:0110847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</si>
  <si>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15100S4640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</si>
  <si>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</si>
  <si>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0220028660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</si>
  <si>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</si>
  <si>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0130028020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</si>
  <si>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</si>
  <si>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0520028130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</si>
  <si>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</si>
  <si>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04</t>
  </si>
  <si>
    <t>1010028210</t>
  </si>
  <si>
    <t>Мероприятия по изготовлению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</si>
  <si>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09</t>
  </si>
  <si>
    <t>0820028520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</si>
  <si>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</si>
  <si>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14</t>
  </si>
  <si>
    <t>0220028050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</si>
  <si>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</si>
  <si>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0130028100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</si>
  <si>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</si>
  <si>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>0110028610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</si>
  <si>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</si>
  <si>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0130028110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</si>
  <si>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</si>
  <si>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0810028400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</si>
  <si>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</si>
  <si>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0130028120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</si>
  <si>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</si>
  <si>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0110028030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</si>
  <si>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</si>
  <si>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0120028340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</si>
  <si>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</si>
  <si>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0820028410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</si>
  <si>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</si>
  <si>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02</t>
  </si>
  <si>
    <t>0110028590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</si>
  <si>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</si>
  <si>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07</t>
  </si>
  <si>
    <t>1010028200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</si>
  <si>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</si>
  <si>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0710028170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</si>
  <si>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</si>
  <si>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0710028160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</si>
  <si>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</si>
  <si>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0510089010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</si>
  <si>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</si>
  <si>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1210028240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</si>
  <si>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</si>
  <si>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1050000110</t>
  </si>
  <si>
    <t>121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</si>
  <si>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</si>
  <si>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>0410029110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</si>
  <si>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</si>
  <si>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0410000590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</si>
  <si>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</si>
  <si>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1050000190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</si>
  <si>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</si>
  <si>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9990051180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</si>
  <si>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</si>
  <si>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9990072390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</si>
  <si>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</si>
  <si>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0410029100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</si>
  <si>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</si>
  <si>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>04100S4640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</si>
  <si>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</si>
  <si>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1510028740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</si>
  <si>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</si>
  <si>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9990099990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</si>
  <si>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</si>
  <si>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11</t>
  </si>
  <si>
    <t>9930090100</t>
  </si>
  <si>
    <t>870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</si>
  <si>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</si>
  <si>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1010028190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</si>
  <si>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</si>
  <si>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0610028150</t>
  </si>
  <si>
    <t>240</t>
  </si>
  <si>
    <t>850</t>
  </si>
  <si>
    <t>610</t>
  </si>
  <si>
    <t>310</t>
  </si>
  <si>
    <t>120</t>
  </si>
  <si>
    <t>АДМИНИСТРАЦИЯ ДУБОВСКОГО СЕЛЬСКОГО ПОСЕЛЕНИЯ</t>
  </si>
  <si>
    <t>Всего</t>
  </si>
  <si>
    <t>Наименование</t>
  </si>
  <si>
    <t>Мин</t>
  </si>
  <si>
    <t>Рз</t>
  </si>
  <si>
    <t>ПР</t>
  </si>
  <si>
    <t>ЦСР</t>
  </si>
  <si>
    <t>ВР</t>
  </si>
  <si>
    <t xml:space="preserve">Кассовое </t>
  </si>
  <si>
    <t>исполнение</t>
  </si>
  <si>
    <t xml:space="preserve"> (тыс. руб.)</t>
  </si>
  <si>
    <t>Ведомственная структура расходов местного бюджета на 2023 год</t>
  </si>
  <si>
    <t>Председатель Собрания депутатов
Дубовского сельского поселения - 
глава Дубовского сельского поселения</t>
  </si>
  <si>
    <t>И.А.Лысенко</t>
  </si>
  <si>
    <t>Приложение 2</t>
  </si>
  <si>
    <t>Дубовского сельского поселения</t>
  </si>
  <si>
    <t>" Об утверждении отчета об исполнении</t>
  </si>
  <si>
    <t>бюджета Дубовского сельского поселения</t>
  </si>
  <si>
    <t>Дубовского района  за 2023 год" №98 от 17.06.2024г.</t>
  </si>
  <si>
    <t>к  решению Собрания депутатов</t>
  </si>
  <si>
    <t>муниципальная политика</t>
  </si>
  <si>
    <t>имущество</t>
  </si>
  <si>
    <t>пожарка</t>
  </si>
  <si>
    <t>антитеррор</t>
  </si>
  <si>
    <t>физ-ра</t>
  </si>
  <si>
    <t>благоустройство</t>
  </si>
  <si>
    <t>гор.среда</t>
  </si>
  <si>
    <t>доступная среда</t>
  </si>
  <si>
    <t>культура</t>
  </si>
  <si>
    <t>охрана окр.среды</t>
  </si>
  <si>
    <t>транспорт</t>
  </si>
  <si>
    <t>сод.занятости</t>
  </si>
  <si>
    <t>непрограммные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</si>
</sst>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3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justify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5" fillId="0" borderId="0" xfId="0" applyFont="1" applyBorder="1" applyAlignment="1">
      <alignment vertical="top" wrapText="1"/>
    </xf>
    <xf numFmtId="0" fontId="9" fillId="0" borderId="0" xfId="0" applyFont="1"/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165" fontId="8" fillId="0" borderId="2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164" fontId="8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165" fontId="8" fillId="0" borderId="6" xfId="0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165" fontId="8" fillId="0" borderId="7" xfId="0" applyNumberFormat="1" applyFont="1" applyBorder="1" applyAlignment="1" applyProtection="1">
      <alignment horizontal="left" vertical="center" wrapText="1"/>
    </xf>
    <xf numFmtId="49" fontId="8" fillId="0" borderId="8" xfId="0" applyNumberFormat="1" applyFont="1" applyBorder="1" applyAlignment="1" applyProtection="1">
      <alignment horizontal="center" vertical="center" wrapText="1"/>
    </xf>
    <xf numFmtId="49" fontId="8" fillId="0" borderId="8" xfId="0" applyNumberFormat="1" applyFont="1" applyBorder="1" applyAlignment="1" applyProtection="1">
      <alignment horizontal="left" vertical="center" wrapText="1"/>
    </xf>
    <xf numFmtId="164" fontId="8" fillId="0" borderId="8" xfId="0" applyNumberFormat="1" applyFont="1" applyBorder="1" applyAlignment="1" applyProtection="1">
      <alignment horizontal="right" vertical="center" wrapText="1"/>
    </xf>
    <xf numFmtId="165" fontId="8" fillId="0" borderId="9" xfId="0" applyNumberFormat="1" applyFont="1" applyBorder="1" applyAlignment="1" applyProtection="1">
      <alignment horizontal="left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left" vertical="center" wrapText="1"/>
    </xf>
    <xf numFmtId="164" fontId="8" fillId="0" borderId="10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164" fontId="0" fillId="0" borderId="0" xfId="0" applyNumberFormat="1"/>
    <xf numFmtId="164" fontId="9" fillId="0" borderId="0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8" fillId="2" borderId="5" xfId="0" applyNumberFormat="1" applyFont="1" applyFill="1" applyBorder="1" applyAlignment="1" applyProtection="1">
      <alignment horizontal="right" vertical="center" wrapText="1"/>
    </xf>
    <xf numFmtId="164" fontId="8" fillId="4" borderId="6" xfId="0" applyNumberFormat="1" applyFont="1" applyFill="1" applyBorder="1" applyAlignment="1" applyProtection="1">
      <alignment horizontal="right" vertical="center" wrapText="1"/>
    </xf>
    <xf numFmtId="164" fontId="8" fillId="4" borderId="2" xfId="0" applyNumberFormat="1" applyFont="1" applyFill="1" applyBorder="1" applyAlignment="1" applyProtection="1">
      <alignment horizontal="right" vertical="center" wrapText="1"/>
    </xf>
    <xf numFmtId="164" fontId="8" fillId="3" borderId="2" xfId="0" applyNumberFormat="1" applyFont="1" applyFill="1" applyBorder="1" applyAlignment="1" applyProtection="1">
      <alignment horizontal="right" vertical="center" wrapText="1"/>
    </xf>
    <xf numFmtId="164" fontId="8" fillId="5" borderId="2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8" fillId="6" borderId="2" xfId="0" applyNumberFormat="1" applyFont="1" applyFill="1" applyBorder="1" applyAlignment="1" applyProtection="1">
      <alignment horizontal="right" vertical="center" wrapText="1"/>
    </xf>
    <xf numFmtId="164" fontId="8" fillId="2" borderId="2" xfId="0" applyNumberFormat="1" applyFont="1" applyFill="1" applyBorder="1" applyAlignment="1" applyProtection="1">
      <alignment horizontal="right" vertical="center" wrapText="1"/>
    </xf>
    <xf numFmtId="164" fontId="8" fillId="7" borderId="2" xfId="0" applyNumberFormat="1" applyFont="1" applyFill="1" applyBorder="1" applyAlignment="1" applyProtection="1">
      <alignment horizontal="right" vertical="center" wrapText="1"/>
    </xf>
    <xf numFmtId="164" fontId="8" fillId="8" borderId="2" xfId="0" applyNumberFormat="1" applyFont="1" applyFill="1" applyBorder="1" applyAlignment="1" applyProtection="1">
      <alignment horizontal="right" vertical="center" wrapText="1"/>
    </xf>
    <xf numFmtId="164" fontId="8" fillId="9" borderId="2" xfId="0" applyNumberFormat="1" applyFont="1" applyFill="1" applyBorder="1" applyAlignment="1" applyProtection="1">
      <alignment horizontal="right" vertical="center" wrapText="1"/>
    </xf>
    <xf numFmtId="164" fontId="8" fillId="10" borderId="2" xfId="0" applyNumberFormat="1" applyFont="1" applyFill="1" applyBorder="1" applyAlignment="1" applyProtection="1">
      <alignment horizontal="right" vertical="center" wrapText="1"/>
    </xf>
    <xf numFmtId="164" fontId="8" fillId="11" borderId="2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9ED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61"/>
  <sheetViews>
    <sheetView showGridLines="0" topLeftCell="A10" workbookViewId="0">
      <selection activeCell="A18" sqref="A18:H19"/>
    </sheetView>
  </sheetViews>
  <sheetFormatPr defaultRowHeight="12.75" customHeight="1"/>
  <cols>
    <col min="1" max="1" width="36.5703125" customWidth="1"/>
    <col min="2" max="3" width="10.28515625" customWidth="1"/>
    <col min="4" max="4" width="12.28515625" customWidth="1"/>
    <col min="5" max="5" width="20.7109375" customWidth="1"/>
    <col min="6" max="6" width="10.28515625" customWidth="1"/>
    <col min="7" max="7" width="15.42578125" customWidth="1"/>
    <col min="8" max="9" width="9.140625" customWidth="1"/>
  </cols>
  <sheetData>
    <row r="1" spans="1:9" ht="15.75">
      <c r="A1" s="1"/>
      <c r="B1" s="1"/>
      <c r="C1" s="1"/>
      <c r="D1" s="1"/>
      <c r="E1" s="53" t="s">
        <v>114</v>
      </c>
      <c r="F1" s="53"/>
      <c r="G1" s="53"/>
      <c r="H1" s="1"/>
      <c r="I1" s="1"/>
    </row>
    <row r="2" spans="1:9" ht="15.75">
      <c r="A2" s="2"/>
      <c r="B2" s="1"/>
      <c r="C2" s="1"/>
      <c r="D2" s="1"/>
      <c r="E2" s="53" t="s">
        <v>119</v>
      </c>
      <c r="F2" s="53"/>
      <c r="G2" s="53"/>
      <c r="H2" s="1"/>
      <c r="I2" s="1"/>
    </row>
    <row r="3" spans="1:9" ht="15.75">
      <c r="A3" s="3"/>
      <c r="B3" s="4"/>
      <c r="C3" s="4"/>
      <c r="D3" s="4"/>
      <c r="E3" s="53" t="s">
        <v>115</v>
      </c>
      <c r="F3" s="53"/>
      <c r="G3" s="53"/>
      <c r="H3" s="4"/>
      <c r="I3" s="4"/>
    </row>
    <row r="4" spans="1:9" ht="15.75">
      <c r="A4" s="3"/>
      <c r="B4" s="4"/>
      <c r="C4" s="4"/>
      <c r="D4" s="4"/>
      <c r="E4" s="18" t="s">
        <v>116</v>
      </c>
      <c r="F4" s="18"/>
      <c r="G4" s="18"/>
      <c r="H4" s="4"/>
      <c r="I4" s="4"/>
    </row>
    <row r="5" spans="1:9" ht="15.75">
      <c r="A5" s="1"/>
      <c r="B5" s="1"/>
      <c r="C5" s="1"/>
      <c r="D5" s="1"/>
      <c r="E5" s="18" t="s">
        <v>117</v>
      </c>
      <c r="F5" s="18"/>
      <c r="G5" s="18"/>
      <c r="H5" s="1"/>
      <c r="I5" s="1"/>
    </row>
    <row r="6" spans="1:9" ht="15.75">
      <c r="A6" s="16"/>
      <c r="B6" s="17"/>
      <c r="C6" s="17"/>
      <c r="D6" s="17"/>
      <c r="E6" s="19" t="s">
        <v>118</v>
      </c>
      <c r="F6" s="19"/>
      <c r="G6" s="19"/>
      <c r="H6" s="5"/>
      <c r="I6" s="5"/>
    </row>
    <row r="7" spans="1:9">
      <c r="A7" s="54"/>
      <c r="B7" s="55"/>
      <c r="C7" s="55"/>
      <c r="D7" s="55"/>
      <c r="E7" s="55"/>
      <c r="F7" s="55"/>
    </row>
    <row r="8" spans="1:9">
      <c r="A8" s="54"/>
      <c r="B8" s="55"/>
      <c r="C8" s="55"/>
      <c r="D8" s="55"/>
      <c r="E8" s="55"/>
      <c r="F8" s="55"/>
    </row>
    <row r="9" spans="1:9">
      <c r="A9" s="6"/>
      <c r="B9" s="6"/>
      <c r="C9" s="6"/>
      <c r="D9" s="6"/>
      <c r="E9" s="6"/>
      <c r="F9" s="6"/>
      <c r="G9" s="6"/>
      <c r="H9" s="1"/>
      <c r="I9" s="1"/>
    </row>
    <row r="10" spans="1:9" ht="22.5" customHeight="1">
      <c r="A10" s="51" t="s">
        <v>111</v>
      </c>
      <c r="B10" s="52"/>
      <c r="C10" s="52"/>
      <c r="D10" s="52"/>
      <c r="E10" s="52"/>
      <c r="F10" s="52"/>
      <c r="G10" s="52"/>
      <c r="H10" s="1"/>
      <c r="I10" s="1"/>
    </row>
    <row r="11" spans="1:9">
      <c r="A11" s="6"/>
      <c r="B11" s="6"/>
      <c r="C11" s="6"/>
      <c r="D11" s="6"/>
      <c r="E11" s="6"/>
      <c r="F11" s="6"/>
      <c r="G11" s="6"/>
      <c r="H11" s="1"/>
      <c r="I11" s="1"/>
    </row>
    <row r="12" spans="1:9" ht="15.75">
      <c r="A12" s="6"/>
      <c r="B12" s="6"/>
      <c r="C12" s="6"/>
      <c r="D12" s="6"/>
      <c r="E12" s="6"/>
      <c r="F12" s="6"/>
      <c r="G12" s="12" t="s">
        <v>110</v>
      </c>
      <c r="H12" s="1"/>
      <c r="I12" s="1"/>
    </row>
    <row r="13" spans="1:9" ht="15.75">
      <c r="A13" s="57" t="s">
        <v>102</v>
      </c>
      <c r="B13" s="56" t="s">
        <v>103</v>
      </c>
      <c r="C13" s="56" t="s">
        <v>104</v>
      </c>
      <c r="D13" s="56" t="s">
        <v>105</v>
      </c>
      <c r="E13" s="56" t="s">
        <v>106</v>
      </c>
      <c r="F13" s="56" t="s">
        <v>107</v>
      </c>
      <c r="G13" s="10" t="s">
        <v>108</v>
      </c>
      <c r="H13" s="1"/>
      <c r="I13" s="1"/>
    </row>
    <row r="14" spans="1:9" ht="15.75">
      <c r="A14" s="57"/>
      <c r="B14" s="56" t="s">
        <v>103</v>
      </c>
      <c r="C14" s="56" t="s">
        <v>104</v>
      </c>
      <c r="D14" s="56" t="s">
        <v>105</v>
      </c>
      <c r="E14" s="56" t="s">
        <v>106</v>
      </c>
      <c r="F14" s="56" t="s">
        <v>107</v>
      </c>
      <c r="G14" s="11" t="s">
        <v>109</v>
      </c>
      <c r="H14" s="1"/>
      <c r="I14" s="1"/>
    </row>
    <row r="15" spans="1:9" ht="15.75">
      <c r="A15" s="9" t="s">
        <v>101</v>
      </c>
      <c r="B15" s="7"/>
      <c r="C15" s="7"/>
      <c r="D15" s="7"/>
      <c r="E15" s="7"/>
      <c r="F15" s="7"/>
      <c r="G15" s="8">
        <f>G16</f>
        <v>24690.2</v>
      </c>
      <c r="H15" s="1"/>
      <c r="I15" s="1"/>
    </row>
    <row r="16" spans="1:9" ht="25.5">
      <c r="A16" s="13" t="s">
        <v>100</v>
      </c>
      <c r="B16" s="7" t="s">
        <v>1</v>
      </c>
      <c r="C16" s="7"/>
      <c r="D16" s="7"/>
      <c r="E16" s="7"/>
      <c r="F16" s="7"/>
      <c r="G16" s="8">
        <f>SUM(G17:G58)</f>
        <v>24690.2</v>
      </c>
    </row>
    <row r="17" spans="1:7" ht="146.25" customHeight="1">
      <c r="A17" s="20" t="s">
        <v>0</v>
      </c>
      <c r="B17" s="21" t="s">
        <v>1</v>
      </c>
      <c r="C17" s="22" t="s">
        <v>2</v>
      </c>
      <c r="D17" s="22" t="s">
        <v>3</v>
      </c>
      <c r="E17" s="21" t="s">
        <v>4</v>
      </c>
      <c r="F17" s="21" t="s">
        <v>98</v>
      </c>
      <c r="G17" s="23">
        <v>181.6</v>
      </c>
    </row>
    <row r="18" spans="1:7" ht="146.25" customHeight="1">
      <c r="A18" s="20" t="s">
        <v>5</v>
      </c>
      <c r="B18" s="21" t="s">
        <v>1</v>
      </c>
      <c r="C18" s="22" t="s">
        <v>6</v>
      </c>
      <c r="D18" s="22" t="s">
        <v>2</v>
      </c>
      <c r="E18" s="21" t="s">
        <v>7</v>
      </c>
      <c r="F18" s="21" t="s">
        <v>95</v>
      </c>
      <c r="G18" s="23">
        <v>50</v>
      </c>
    </row>
    <row r="19" spans="1:7" ht="146.25" customHeight="1">
      <c r="A19" s="20" t="s">
        <v>5</v>
      </c>
      <c r="B19" s="21" t="s">
        <v>1</v>
      </c>
      <c r="C19" s="22" t="s">
        <v>8</v>
      </c>
      <c r="D19" s="22" t="s">
        <v>3</v>
      </c>
      <c r="E19" s="21" t="s">
        <v>7</v>
      </c>
      <c r="F19" s="21" t="s">
        <v>97</v>
      </c>
      <c r="G19" s="23">
        <v>313.89999999999998</v>
      </c>
    </row>
    <row r="20" spans="1:7" ht="123.75" customHeight="1">
      <c r="A20" s="20" t="s">
        <v>9</v>
      </c>
      <c r="B20" s="21" t="s">
        <v>1</v>
      </c>
      <c r="C20" s="22" t="s">
        <v>3</v>
      </c>
      <c r="D20" s="22" t="s">
        <v>10</v>
      </c>
      <c r="E20" s="21" t="s">
        <v>11</v>
      </c>
      <c r="F20" s="21" t="s">
        <v>95</v>
      </c>
      <c r="G20" s="23">
        <v>47.4</v>
      </c>
    </row>
    <row r="21" spans="1:7" ht="123.75" customHeight="1">
      <c r="A21" s="20" t="s">
        <v>12</v>
      </c>
      <c r="B21" s="21" t="s">
        <v>1</v>
      </c>
      <c r="C21" s="22" t="s">
        <v>3</v>
      </c>
      <c r="D21" s="22" t="s">
        <v>10</v>
      </c>
      <c r="E21" s="21" t="s">
        <v>13</v>
      </c>
      <c r="F21" s="21" t="s">
        <v>95</v>
      </c>
      <c r="G21" s="23">
        <v>0</v>
      </c>
    </row>
    <row r="22" spans="1:7" ht="56.25" customHeight="1">
      <c r="A22" s="22" t="s">
        <v>14</v>
      </c>
      <c r="B22" s="21" t="s">
        <v>1</v>
      </c>
      <c r="C22" s="22" t="s">
        <v>15</v>
      </c>
      <c r="D22" s="22" t="s">
        <v>6</v>
      </c>
      <c r="E22" s="21" t="s">
        <v>16</v>
      </c>
      <c r="F22" s="21" t="s">
        <v>95</v>
      </c>
      <c r="G22" s="23">
        <v>0</v>
      </c>
    </row>
    <row r="23" spans="1:7" ht="123.75" customHeight="1">
      <c r="A23" s="20" t="s">
        <v>17</v>
      </c>
      <c r="B23" s="21" t="s">
        <v>1</v>
      </c>
      <c r="C23" s="22" t="s">
        <v>15</v>
      </c>
      <c r="D23" s="22" t="s">
        <v>6</v>
      </c>
      <c r="E23" s="21" t="s">
        <v>18</v>
      </c>
      <c r="F23" s="21" t="s">
        <v>95</v>
      </c>
      <c r="G23" s="23">
        <v>1608.7</v>
      </c>
    </row>
    <row r="24" spans="1:7" ht="180" customHeight="1">
      <c r="A24" s="20" t="s">
        <v>19</v>
      </c>
      <c r="B24" s="21" t="s">
        <v>1</v>
      </c>
      <c r="C24" s="22" t="s">
        <v>15</v>
      </c>
      <c r="D24" s="22" t="s">
        <v>6</v>
      </c>
      <c r="E24" s="21" t="s">
        <v>20</v>
      </c>
      <c r="F24" s="21" t="s">
        <v>95</v>
      </c>
      <c r="G24" s="23">
        <v>2312.6999999999998</v>
      </c>
    </row>
    <row r="25" spans="1:7" ht="112.5" customHeight="1">
      <c r="A25" s="20" t="s">
        <v>21</v>
      </c>
      <c r="B25" s="21" t="s">
        <v>1</v>
      </c>
      <c r="C25" s="22" t="s">
        <v>8</v>
      </c>
      <c r="D25" s="22" t="s">
        <v>3</v>
      </c>
      <c r="E25" s="21" t="s">
        <v>22</v>
      </c>
      <c r="F25" s="21" t="s">
        <v>97</v>
      </c>
      <c r="G25" s="23">
        <v>47.1</v>
      </c>
    </row>
    <row r="26" spans="1:7" ht="123.75" customHeight="1">
      <c r="A26" s="20" t="s">
        <v>23</v>
      </c>
      <c r="B26" s="21" t="s">
        <v>1</v>
      </c>
      <c r="C26" s="22" t="s">
        <v>15</v>
      </c>
      <c r="D26" s="22" t="s">
        <v>6</v>
      </c>
      <c r="E26" s="21" t="s">
        <v>24</v>
      </c>
      <c r="F26" s="21" t="s">
        <v>95</v>
      </c>
      <c r="G26" s="23">
        <v>213.7</v>
      </c>
    </row>
    <row r="27" spans="1:7" ht="112.5" customHeight="1">
      <c r="A27" s="20" t="s">
        <v>25</v>
      </c>
      <c r="B27" s="21" t="s">
        <v>1</v>
      </c>
      <c r="C27" s="22" t="s">
        <v>15</v>
      </c>
      <c r="D27" s="22" t="s">
        <v>6</v>
      </c>
      <c r="E27" s="21" t="s">
        <v>26</v>
      </c>
      <c r="F27" s="21" t="s">
        <v>95</v>
      </c>
      <c r="G27" s="23">
        <v>54.4</v>
      </c>
    </row>
    <row r="28" spans="1:7" ht="123.75" customHeight="1">
      <c r="A28" s="20" t="s">
        <v>27</v>
      </c>
      <c r="B28" s="21" t="s">
        <v>1</v>
      </c>
      <c r="C28" s="22" t="s">
        <v>3</v>
      </c>
      <c r="D28" s="22" t="s">
        <v>28</v>
      </c>
      <c r="E28" s="21" t="s">
        <v>29</v>
      </c>
      <c r="F28" s="21" t="s">
        <v>95</v>
      </c>
      <c r="G28" s="23">
        <v>19.899999999999999</v>
      </c>
    </row>
    <row r="29" spans="1:7" ht="101.25" customHeight="1">
      <c r="A29" s="20" t="s">
        <v>30</v>
      </c>
      <c r="B29" s="21" t="s">
        <v>1</v>
      </c>
      <c r="C29" s="22" t="s">
        <v>28</v>
      </c>
      <c r="D29" s="22" t="s">
        <v>31</v>
      </c>
      <c r="E29" s="21" t="s">
        <v>32</v>
      </c>
      <c r="F29" s="21" t="s">
        <v>95</v>
      </c>
      <c r="G29" s="23">
        <v>26.8</v>
      </c>
    </row>
    <row r="30" spans="1:7" ht="112.5" customHeight="1">
      <c r="A30" s="20" t="s">
        <v>33</v>
      </c>
      <c r="B30" s="21" t="s">
        <v>1</v>
      </c>
      <c r="C30" s="22" t="s">
        <v>6</v>
      </c>
      <c r="D30" s="22" t="s">
        <v>34</v>
      </c>
      <c r="E30" s="21" t="s">
        <v>35</v>
      </c>
      <c r="F30" s="21" t="s">
        <v>95</v>
      </c>
      <c r="G30" s="23">
        <v>1</v>
      </c>
    </row>
    <row r="31" spans="1:7" ht="146.25" customHeight="1">
      <c r="A31" s="20" t="s">
        <v>36</v>
      </c>
      <c r="B31" s="21" t="s">
        <v>1</v>
      </c>
      <c r="C31" s="22" t="s">
        <v>15</v>
      </c>
      <c r="D31" s="22" t="s">
        <v>6</v>
      </c>
      <c r="E31" s="21" t="s">
        <v>37</v>
      </c>
      <c r="F31" s="21" t="s">
        <v>95</v>
      </c>
      <c r="G31" s="23">
        <v>1605.1</v>
      </c>
    </row>
    <row r="32" spans="1:7" ht="123.75" customHeight="1">
      <c r="A32" s="20" t="s">
        <v>38</v>
      </c>
      <c r="B32" s="21" t="s">
        <v>1</v>
      </c>
      <c r="C32" s="22" t="s">
        <v>15</v>
      </c>
      <c r="D32" s="22" t="s">
        <v>6</v>
      </c>
      <c r="E32" s="21" t="s">
        <v>39</v>
      </c>
      <c r="F32" s="21" t="s">
        <v>95</v>
      </c>
      <c r="G32" s="23">
        <v>51.8</v>
      </c>
    </row>
    <row r="33" spans="1:7" ht="123.75" customHeight="1">
      <c r="A33" s="20" t="s">
        <v>40</v>
      </c>
      <c r="B33" s="21" t="s">
        <v>1</v>
      </c>
      <c r="C33" s="22" t="s">
        <v>15</v>
      </c>
      <c r="D33" s="22" t="s">
        <v>6</v>
      </c>
      <c r="E33" s="21" t="s">
        <v>41</v>
      </c>
      <c r="F33" s="21" t="s">
        <v>95</v>
      </c>
      <c r="G33" s="23">
        <v>100</v>
      </c>
    </row>
    <row r="34" spans="1:7" ht="112.5" customHeight="1">
      <c r="A34" s="20" t="s">
        <v>42</v>
      </c>
      <c r="B34" s="21" t="s">
        <v>1</v>
      </c>
      <c r="C34" s="22" t="s">
        <v>28</v>
      </c>
      <c r="D34" s="22" t="s">
        <v>31</v>
      </c>
      <c r="E34" s="21" t="s">
        <v>43</v>
      </c>
      <c r="F34" s="21" t="s">
        <v>95</v>
      </c>
      <c r="G34" s="23">
        <v>538.29999999999995</v>
      </c>
    </row>
    <row r="35" spans="1:7" ht="123.75" customHeight="1">
      <c r="A35" s="20" t="s">
        <v>44</v>
      </c>
      <c r="B35" s="21" t="s">
        <v>1</v>
      </c>
      <c r="C35" s="22" t="s">
        <v>15</v>
      </c>
      <c r="D35" s="22" t="s">
        <v>6</v>
      </c>
      <c r="E35" s="21" t="s">
        <v>45</v>
      </c>
      <c r="F35" s="21" t="s">
        <v>95</v>
      </c>
      <c r="G35" s="23">
        <v>150</v>
      </c>
    </row>
    <row r="36" spans="1:7" ht="146.25" customHeight="1">
      <c r="A36" s="20" t="s">
        <v>46</v>
      </c>
      <c r="B36" s="21" t="s">
        <v>1</v>
      </c>
      <c r="C36" s="22" t="s">
        <v>15</v>
      </c>
      <c r="D36" s="22" t="s">
        <v>6</v>
      </c>
      <c r="E36" s="21" t="s">
        <v>47</v>
      </c>
      <c r="F36" s="21" t="s">
        <v>95</v>
      </c>
      <c r="G36" s="23">
        <v>3104.7</v>
      </c>
    </row>
    <row r="37" spans="1:7" ht="180" customHeight="1">
      <c r="A37" s="20" t="s">
        <v>48</v>
      </c>
      <c r="B37" s="21" t="s">
        <v>1</v>
      </c>
      <c r="C37" s="22" t="s">
        <v>15</v>
      </c>
      <c r="D37" s="22" t="s">
        <v>3</v>
      </c>
      <c r="E37" s="21" t="s">
        <v>49</v>
      </c>
      <c r="F37" s="21" t="s">
        <v>96</v>
      </c>
      <c r="G37" s="23">
        <v>24.6</v>
      </c>
    </row>
    <row r="38" spans="1:7" ht="112.5" customHeight="1">
      <c r="A38" s="20" t="s">
        <v>50</v>
      </c>
      <c r="B38" s="21" t="s">
        <v>1</v>
      </c>
      <c r="C38" s="22" t="s">
        <v>28</v>
      </c>
      <c r="D38" s="22" t="s">
        <v>31</v>
      </c>
      <c r="E38" s="21" t="s">
        <v>51</v>
      </c>
      <c r="F38" s="21" t="s">
        <v>95</v>
      </c>
      <c r="G38" s="23">
        <v>154.4</v>
      </c>
    </row>
    <row r="39" spans="1:7" ht="157.5" customHeight="1">
      <c r="A39" s="20" t="s">
        <v>52</v>
      </c>
      <c r="B39" s="21" t="s">
        <v>1</v>
      </c>
      <c r="C39" s="22" t="s">
        <v>15</v>
      </c>
      <c r="D39" s="22" t="s">
        <v>53</v>
      </c>
      <c r="E39" s="21" t="s">
        <v>54</v>
      </c>
      <c r="F39" s="21" t="s">
        <v>95</v>
      </c>
      <c r="G39" s="23">
        <v>80.8</v>
      </c>
    </row>
    <row r="40" spans="1:7" ht="157.5" customHeight="1">
      <c r="A40" s="20" t="s">
        <v>55</v>
      </c>
      <c r="B40" s="21" t="s">
        <v>1</v>
      </c>
      <c r="C40" s="22" t="s">
        <v>56</v>
      </c>
      <c r="D40" s="22" t="s">
        <v>15</v>
      </c>
      <c r="E40" s="21" t="s">
        <v>57</v>
      </c>
      <c r="F40" s="21" t="s">
        <v>95</v>
      </c>
      <c r="G40" s="23">
        <v>14.9</v>
      </c>
    </row>
    <row r="41" spans="1:7" ht="123.75" customHeight="1">
      <c r="A41" s="20" t="s">
        <v>58</v>
      </c>
      <c r="B41" s="21" t="s">
        <v>1</v>
      </c>
      <c r="C41" s="22" t="s">
        <v>28</v>
      </c>
      <c r="D41" s="22" t="s">
        <v>3</v>
      </c>
      <c r="E41" s="21" t="s">
        <v>59</v>
      </c>
      <c r="F41" s="21" t="s">
        <v>95</v>
      </c>
      <c r="G41" s="23">
        <v>53.2</v>
      </c>
    </row>
    <row r="42" spans="1:7" ht="90" customHeight="1">
      <c r="A42" s="22" t="s">
        <v>60</v>
      </c>
      <c r="B42" s="21" t="s">
        <v>1</v>
      </c>
      <c r="C42" s="22" t="s">
        <v>28</v>
      </c>
      <c r="D42" s="22" t="s">
        <v>3</v>
      </c>
      <c r="E42" s="21" t="s">
        <v>61</v>
      </c>
      <c r="F42" s="21" t="s">
        <v>95</v>
      </c>
      <c r="G42" s="23">
        <v>25.1</v>
      </c>
    </row>
    <row r="43" spans="1:7" ht="112.5" customHeight="1">
      <c r="A43" s="20" t="s">
        <v>62</v>
      </c>
      <c r="B43" s="21" t="s">
        <v>1</v>
      </c>
      <c r="C43" s="22" t="s">
        <v>15</v>
      </c>
      <c r="D43" s="22" t="s">
        <v>6</v>
      </c>
      <c r="E43" s="21" t="s">
        <v>63</v>
      </c>
      <c r="F43" s="21" t="s">
        <v>95</v>
      </c>
      <c r="G43" s="23">
        <v>680.7</v>
      </c>
    </row>
    <row r="44" spans="1:7" ht="123.75" customHeight="1">
      <c r="A44" s="20" t="s">
        <v>64</v>
      </c>
      <c r="B44" s="21" t="s">
        <v>1</v>
      </c>
      <c r="C44" s="22" t="s">
        <v>3</v>
      </c>
      <c r="D44" s="22" t="s">
        <v>10</v>
      </c>
      <c r="E44" s="21" t="s">
        <v>65</v>
      </c>
      <c r="F44" s="21" t="s">
        <v>95</v>
      </c>
      <c r="G44" s="23">
        <v>7.9</v>
      </c>
    </row>
    <row r="45" spans="1:7" ht="123.75" customHeight="1">
      <c r="A45" s="20" t="s">
        <v>66</v>
      </c>
      <c r="B45" s="21" t="s">
        <v>1</v>
      </c>
      <c r="C45" s="22" t="s">
        <v>3</v>
      </c>
      <c r="D45" s="22" t="s">
        <v>28</v>
      </c>
      <c r="E45" s="21" t="s">
        <v>67</v>
      </c>
      <c r="F45" s="21" t="s">
        <v>99</v>
      </c>
      <c r="G45" s="23">
        <v>7988.9</v>
      </c>
    </row>
    <row r="46" spans="1:7" ht="123.75" customHeight="1">
      <c r="A46" s="20" t="s">
        <v>69</v>
      </c>
      <c r="B46" s="21" t="s">
        <v>1</v>
      </c>
      <c r="C46" s="22" t="s">
        <v>8</v>
      </c>
      <c r="D46" s="22" t="s">
        <v>3</v>
      </c>
      <c r="E46" s="21" t="s">
        <v>70</v>
      </c>
      <c r="F46" s="21" t="s">
        <v>97</v>
      </c>
      <c r="G46" s="23">
        <v>175.8</v>
      </c>
    </row>
    <row r="47" spans="1:7" ht="90" customHeight="1">
      <c r="A47" s="22" t="s">
        <v>71</v>
      </c>
      <c r="B47" s="21" t="s">
        <v>1</v>
      </c>
      <c r="C47" s="22" t="s">
        <v>8</v>
      </c>
      <c r="D47" s="22" t="s">
        <v>3</v>
      </c>
      <c r="E47" s="21" t="s">
        <v>72</v>
      </c>
      <c r="F47" s="21" t="s">
        <v>97</v>
      </c>
      <c r="G47" s="23">
        <v>2086.9</v>
      </c>
    </row>
    <row r="48" spans="1:7" ht="114.75">
      <c r="A48" s="20" t="s">
        <v>73</v>
      </c>
      <c r="B48" s="21" t="s">
        <v>1</v>
      </c>
      <c r="C48" s="22" t="s">
        <v>3</v>
      </c>
      <c r="D48" s="22" t="s">
        <v>28</v>
      </c>
      <c r="E48" s="21" t="s">
        <v>74</v>
      </c>
      <c r="F48" s="21" t="s">
        <v>95</v>
      </c>
      <c r="G48" s="23">
        <v>1327.5</v>
      </c>
    </row>
    <row r="49" spans="1:7" ht="114.75">
      <c r="A49" s="20" t="s">
        <v>73</v>
      </c>
      <c r="B49" s="21" t="s">
        <v>1</v>
      </c>
      <c r="C49" s="22" t="s">
        <v>3</v>
      </c>
      <c r="D49" s="22" t="s">
        <v>28</v>
      </c>
      <c r="E49" s="21" t="s">
        <v>74</v>
      </c>
      <c r="F49" s="21" t="s">
        <v>96</v>
      </c>
      <c r="G49" s="23">
        <v>11.5</v>
      </c>
    </row>
    <row r="50" spans="1:7" ht="90" customHeight="1">
      <c r="A50" s="20" t="s">
        <v>75</v>
      </c>
      <c r="B50" s="21" t="s">
        <v>1</v>
      </c>
      <c r="C50" s="22" t="s">
        <v>53</v>
      </c>
      <c r="D50" s="22" t="s">
        <v>6</v>
      </c>
      <c r="E50" s="21" t="s">
        <v>76</v>
      </c>
      <c r="F50" s="21" t="s">
        <v>68</v>
      </c>
      <c r="G50" s="23">
        <v>299.2</v>
      </c>
    </row>
    <row r="51" spans="1:7" ht="157.5" customHeight="1">
      <c r="A51" s="20" t="s">
        <v>77</v>
      </c>
      <c r="B51" s="21" t="s">
        <v>1</v>
      </c>
      <c r="C51" s="22" t="s">
        <v>3</v>
      </c>
      <c r="D51" s="22" t="s">
        <v>28</v>
      </c>
      <c r="E51" s="21" t="s">
        <v>78</v>
      </c>
      <c r="F51" s="21" t="s">
        <v>95</v>
      </c>
      <c r="G51" s="23">
        <v>0.2</v>
      </c>
    </row>
    <row r="52" spans="1:7" ht="90" customHeight="1">
      <c r="A52" s="22" t="s">
        <v>79</v>
      </c>
      <c r="B52" s="21" t="s">
        <v>1</v>
      </c>
      <c r="C52" s="22" t="s">
        <v>8</v>
      </c>
      <c r="D52" s="22" t="s">
        <v>3</v>
      </c>
      <c r="E52" s="21" t="s">
        <v>80</v>
      </c>
      <c r="F52" s="21" t="s">
        <v>97</v>
      </c>
      <c r="G52" s="23">
        <v>62.4</v>
      </c>
    </row>
    <row r="53" spans="1:7" ht="56.25" customHeight="1">
      <c r="A53" s="22" t="s">
        <v>81</v>
      </c>
      <c r="B53" s="21" t="s">
        <v>1</v>
      </c>
      <c r="C53" s="22" t="s">
        <v>8</v>
      </c>
      <c r="D53" s="22" t="s">
        <v>3</v>
      </c>
      <c r="E53" s="21" t="s">
        <v>82</v>
      </c>
      <c r="F53" s="21" t="s">
        <v>97</v>
      </c>
      <c r="G53" s="23">
        <v>320</v>
      </c>
    </row>
    <row r="54" spans="1:7" ht="135" customHeight="1">
      <c r="A54" s="20" t="s">
        <v>83</v>
      </c>
      <c r="B54" s="21" t="s">
        <v>1</v>
      </c>
      <c r="C54" s="22" t="s">
        <v>15</v>
      </c>
      <c r="D54" s="22" t="s">
        <v>6</v>
      </c>
      <c r="E54" s="21" t="s">
        <v>84</v>
      </c>
      <c r="F54" s="21" t="s">
        <v>95</v>
      </c>
      <c r="G54" s="23">
        <v>151.6</v>
      </c>
    </row>
    <row r="55" spans="1:7" ht="56.25" customHeight="1">
      <c r="A55" s="22" t="s">
        <v>85</v>
      </c>
      <c r="B55" s="21" t="s">
        <v>1</v>
      </c>
      <c r="C55" s="22" t="s">
        <v>3</v>
      </c>
      <c r="D55" s="22" t="s">
        <v>10</v>
      </c>
      <c r="E55" s="21" t="s">
        <v>86</v>
      </c>
      <c r="F55" s="21" t="s">
        <v>95</v>
      </c>
      <c r="G55" s="23">
        <v>756.5</v>
      </c>
    </row>
    <row r="56" spans="1:7" ht="78.75" customHeight="1">
      <c r="A56" s="22" t="s">
        <v>87</v>
      </c>
      <c r="B56" s="21" t="s">
        <v>1</v>
      </c>
      <c r="C56" s="22" t="s">
        <v>3</v>
      </c>
      <c r="D56" s="22" t="s">
        <v>88</v>
      </c>
      <c r="E56" s="21" t="s">
        <v>89</v>
      </c>
      <c r="F56" s="21" t="s">
        <v>90</v>
      </c>
      <c r="G56" s="23">
        <v>0</v>
      </c>
    </row>
    <row r="57" spans="1:7" ht="135" customHeight="1">
      <c r="A57" s="20" t="s">
        <v>91</v>
      </c>
      <c r="B57" s="21" t="s">
        <v>1</v>
      </c>
      <c r="C57" s="22" t="s">
        <v>3</v>
      </c>
      <c r="D57" s="22" t="s">
        <v>10</v>
      </c>
      <c r="E57" s="21" t="s">
        <v>92</v>
      </c>
      <c r="F57" s="21" t="s">
        <v>96</v>
      </c>
      <c r="G57" s="23">
        <v>40</v>
      </c>
    </row>
    <row r="58" spans="1:7" ht="135" customHeight="1">
      <c r="A58" s="20" t="s">
        <v>93</v>
      </c>
      <c r="B58" s="21" t="s">
        <v>1</v>
      </c>
      <c r="C58" s="22" t="s">
        <v>88</v>
      </c>
      <c r="D58" s="22" t="s">
        <v>3</v>
      </c>
      <c r="E58" s="21" t="s">
        <v>94</v>
      </c>
      <c r="F58" s="21" t="s">
        <v>95</v>
      </c>
      <c r="G58" s="23">
        <v>1</v>
      </c>
    </row>
    <row r="61" spans="1:7" ht="63.75" customHeight="1">
      <c r="A61" s="14" t="s">
        <v>112</v>
      </c>
      <c r="E61" s="15" t="s">
        <v>113</v>
      </c>
    </row>
  </sheetData>
  <mergeCells count="12">
    <mergeCell ref="F13:F14"/>
    <mergeCell ref="A13:A14"/>
    <mergeCell ref="B13:B14"/>
    <mergeCell ref="C13:C14"/>
    <mergeCell ref="D13:D14"/>
    <mergeCell ref="E13:E14"/>
    <mergeCell ref="A10:G10"/>
    <mergeCell ref="E1:G1"/>
    <mergeCell ref="E2:G2"/>
    <mergeCell ref="E3:G3"/>
    <mergeCell ref="A7:F7"/>
    <mergeCell ref="A8:F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1:L99"/>
  <sheetViews>
    <sheetView showGridLines="0" tabSelected="1" topLeftCell="A61" workbookViewId="0">
      <selection activeCell="C89" sqref="C89"/>
    </sheetView>
  </sheetViews>
  <sheetFormatPr defaultRowHeight="12.75" customHeight="1"/>
  <cols>
    <col min="1" max="1" width="36.5703125" customWidth="1"/>
    <col min="2" max="3" width="10.28515625" customWidth="1"/>
    <col min="4" max="4" width="12.28515625" customWidth="1"/>
    <col min="5" max="5" width="20.7109375" customWidth="1"/>
    <col min="6" max="6" width="10.28515625" customWidth="1"/>
    <col min="7" max="7" width="15.42578125" style="40" customWidth="1"/>
    <col min="8" max="9" width="9.140625" customWidth="1"/>
  </cols>
  <sheetData>
    <row r="1" spans="1:9" ht="15.75">
      <c r="A1" s="1"/>
      <c r="B1" s="1"/>
      <c r="C1" s="1"/>
      <c r="D1" s="1"/>
      <c r="E1" s="53" t="s">
        <v>114</v>
      </c>
      <c r="F1" s="53"/>
      <c r="G1" s="53"/>
      <c r="H1" s="1"/>
      <c r="I1" s="1"/>
    </row>
    <row r="2" spans="1:9" ht="15.75">
      <c r="A2" s="2"/>
      <c r="B2" s="1"/>
      <c r="C2" s="1"/>
      <c r="D2" s="1"/>
      <c r="E2" s="53" t="s">
        <v>119</v>
      </c>
      <c r="F2" s="53"/>
      <c r="G2" s="53"/>
      <c r="H2" s="1"/>
      <c r="I2" s="1"/>
    </row>
    <row r="3" spans="1:9" ht="15.75">
      <c r="A3" s="3"/>
      <c r="B3" s="4"/>
      <c r="C3" s="4"/>
      <c r="D3" s="4"/>
      <c r="E3" s="53" t="s">
        <v>115</v>
      </c>
      <c r="F3" s="53"/>
      <c r="G3" s="53"/>
      <c r="H3" s="4"/>
      <c r="I3" s="4"/>
    </row>
    <row r="4" spans="1:9" ht="15.75">
      <c r="A4" s="3"/>
      <c r="B4" s="4"/>
      <c r="C4" s="4"/>
      <c r="D4" s="4"/>
      <c r="E4" s="18" t="s">
        <v>116</v>
      </c>
      <c r="F4" s="18"/>
      <c r="G4" s="18"/>
      <c r="H4" s="4"/>
      <c r="I4" s="4"/>
    </row>
    <row r="5" spans="1:9" ht="15.75">
      <c r="A5" s="1"/>
      <c r="B5" s="1"/>
      <c r="C5" s="1"/>
      <c r="D5" s="1"/>
      <c r="E5" s="18" t="s">
        <v>117</v>
      </c>
      <c r="F5" s="18"/>
      <c r="G5" s="18"/>
      <c r="H5" s="1"/>
      <c r="I5" s="1"/>
    </row>
    <row r="6" spans="1:9" ht="15.75">
      <c r="A6" s="16"/>
      <c r="B6" s="17"/>
      <c r="C6" s="17"/>
      <c r="D6" s="17"/>
      <c r="E6" s="19" t="s">
        <v>118</v>
      </c>
      <c r="F6" s="19"/>
      <c r="G6" s="19"/>
      <c r="H6" s="24"/>
      <c r="I6" s="24"/>
    </row>
    <row r="7" spans="1:9">
      <c r="A7" s="54"/>
      <c r="B7" s="55"/>
      <c r="C7" s="55"/>
      <c r="D7" s="55"/>
      <c r="E7" s="55"/>
      <c r="F7" s="55"/>
    </row>
    <row r="8" spans="1:9">
      <c r="A8" s="54"/>
      <c r="B8" s="55"/>
      <c r="C8" s="55"/>
      <c r="D8" s="55"/>
      <c r="E8" s="55"/>
      <c r="F8" s="55"/>
    </row>
    <row r="9" spans="1:9">
      <c r="A9" s="6"/>
      <c r="B9" s="6"/>
      <c r="C9" s="6"/>
      <c r="D9" s="6"/>
      <c r="E9" s="6"/>
      <c r="F9" s="6"/>
      <c r="G9" s="6"/>
      <c r="H9" s="1"/>
      <c r="I9" s="1"/>
    </row>
    <row r="10" spans="1:9" ht="22.5" customHeight="1">
      <c r="A10" s="51" t="s">
        <v>111</v>
      </c>
      <c r="B10" s="52"/>
      <c r="C10" s="52"/>
      <c r="D10" s="52"/>
      <c r="E10" s="52"/>
      <c r="F10" s="52"/>
      <c r="G10" s="52"/>
      <c r="H10" s="1"/>
      <c r="I10" s="1"/>
    </row>
    <row r="11" spans="1:9">
      <c r="A11" s="6"/>
      <c r="B11" s="6"/>
      <c r="C11" s="6"/>
      <c r="D11" s="6"/>
      <c r="E11" s="6"/>
      <c r="F11" s="6"/>
      <c r="G11" s="6"/>
      <c r="H11" s="1"/>
      <c r="I11" s="1"/>
    </row>
    <row r="12" spans="1:9" ht="15.75">
      <c r="A12" s="6"/>
      <c r="B12" s="6"/>
      <c r="C12" s="6"/>
      <c r="D12" s="6"/>
      <c r="E12" s="6"/>
      <c r="F12" s="6"/>
      <c r="G12" s="42" t="s">
        <v>110</v>
      </c>
      <c r="H12" s="1"/>
      <c r="I12" s="1"/>
    </row>
    <row r="13" spans="1:9" ht="15.75">
      <c r="A13" s="57" t="s">
        <v>102</v>
      </c>
      <c r="B13" s="56" t="s">
        <v>103</v>
      </c>
      <c r="C13" s="56" t="s">
        <v>104</v>
      </c>
      <c r="D13" s="56" t="s">
        <v>105</v>
      </c>
      <c r="E13" s="56" t="s">
        <v>106</v>
      </c>
      <c r="F13" s="56" t="s">
        <v>107</v>
      </c>
      <c r="G13" s="43" t="s">
        <v>108</v>
      </c>
      <c r="H13" s="1"/>
      <c r="I13" s="1"/>
    </row>
    <row r="14" spans="1:9" ht="15.75">
      <c r="A14" s="57"/>
      <c r="B14" s="56" t="s">
        <v>103</v>
      </c>
      <c r="C14" s="56" t="s">
        <v>104</v>
      </c>
      <c r="D14" s="56" t="s">
        <v>105</v>
      </c>
      <c r="E14" s="56" t="s">
        <v>106</v>
      </c>
      <c r="F14" s="56" t="s">
        <v>107</v>
      </c>
      <c r="G14" s="44" t="s">
        <v>109</v>
      </c>
      <c r="H14" s="1"/>
      <c r="I14" s="1"/>
    </row>
    <row r="15" spans="1:9" ht="15.75">
      <c r="A15" s="9" t="s">
        <v>101</v>
      </c>
      <c r="B15" s="25"/>
      <c r="C15" s="25"/>
      <c r="D15" s="25"/>
      <c r="E15" s="25"/>
      <c r="F15" s="25"/>
      <c r="G15" s="45">
        <f>G16</f>
        <v>24690.2</v>
      </c>
      <c r="H15" s="1"/>
      <c r="I15" s="1"/>
    </row>
    <row r="16" spans="1:9" ht="25.5">
      <c r="A16" s="13" t="s">
        <v>100</v>
      </c>
      <c r="B16" s="25" t="s">
        <v>1</v>
      </c>
      <c r="C16" s="25"/>
      <c r="D16" s="25"/>
      <c r="E16" s="25"/>
      <c r="F16" s="25"/>
      <c r="G16" s="45">
        <f>SUM(G17:G58)</f>
        <v>24690.2</v>
      </c>
    </row>
    <row r="17" spans="1:12" ht="146.25" customHeight="1" thickBot="1">
      <c r="A17" s="26" t="s">
        <v>0</v>
      </c>
      <c r="B17" s="27" t="s">
        <v>1</v>
      </c>
      <c r="C17" s="28" t="s">
        <v>2</v>
      </c>
      <c r="D17" s="28" t="s">
        <v>3</v>
      </c>
      <c r="E17" s="27" t="s">
        <v>4</v>
      </c>
      <c r="F17" s="27" t="s">
        <v>98</v>
      </c>
      <c r="G17" s="46">
        <v>181.6</v>
      </c>
    </row>
    <row r="18" spans="1:12" ht="146.25" customHeight="1">
      <c r="A18" s="32" t="s">
        <v>5</v>
      </c>
      <c r="B18" s="33" t="s">
        <v>1</v>
      </c>
      <c r="C18" s="34" t="s">
        <v>6</v>
      </c>
      <c r="D18" s="34" t="s">
        <v>2</v>
      </c>
      <c r="E18" s="33" t="s">
        <v>7</v>
      </c>
      <c r="F18" s="33" t="s">
        <v>95</v>
      </c>
      <c r="G18" s="35">
        <v>50</v>
      </c>
      <c r="H18" s="58">
        <f>G18+G19</f>
        <v>363.9</v>
      </c>
    </row>
    <row r="19" spans="1:12" ht="146.25" customHeight="1" thickBot="1">
      <c r="A19" s="36" t="s">
        <v>5</v>
      </c>
      <c r="B19" s="37" t="s">
        <v>1</v>
      </c>
      <c r="C19" s="38" t="s">
        <v>8</v>
      </c>
      <c r="D19" s="38" t="s">
        <v>3</v>
      </c>
      <c r="E19" s="37" t="s">
        <v>7</v>
      </c>
      <c r="F19" s="37" t="s">
        <v>97</v>
      </c>
      <c r="G19" s="39">
        <v>313.89999999999998</v>
      </c>
      <c r="H19" s="59"/>
    </row>
    <row r="20" spans="1:12" ht="123.75" customHeight="1">
      <c r="A20" s="29" t="s">
        <v>9</v>
      </c>
      <c r="B20" s="30" t="s">
        <v>1</v>
      </c>
      <c r="C20" s="31" t="s">
        <v>3</v>
      </c>
      <c r="D20" s="31" t="s">
        <v>10</v>
      </c>
      <c r="E20" s="30" t="s">
        <v>11</v>
      </c>
      <c r="F20" s="30" t="s">
        <v>95</v>
      </c>
      <c r="G20" s="47">
        <v>47.4</v>
      </c>
    </row>
    <row r="21" spans="1:12" ht="123.75" customHeight="1">
      <c r="A21" s="20" t="s">
        <v>12</v>
      </c>
      <c r="B21" s="21" t="s">
        <v>1</v>
      </c>
      <c r="C21" s="22" t="s">
        <v>3</v>
      </c>
      <c r="D21" s="22" t="s">
        <v>10</v>
      </c>
      <c r="E21" s="21" t="s">
        <v>13</v>
      </c>
      <c r="F21" s="21" t="s">
        <v>95</v>
      </c>
      <c r="G21" s="48">
        <v>0</v>
      </c>
    </row>
    <row r="22" spans="1:12" ht="56.25" customHeight="1">
      <c r="A22" s="22" t="s">
        <v>14</v>
      </c>
      <c r="B22" s="21" t="s">
        <v>1</v>
      </c>
      <c r="C22" s="22" t="s">
        <v>15</v>
      </c>
      <c r="D22" s="22" t="s">
        <v>6</v>
      </c>
      <c r="E22" s="21" t="s">
        <v>16</v>
      </c>
      <c r="F22" s="21" t="s">
        <v>95</v>
      </c>
      <c r="G22" s="49">
        <v>0</v>
      </c>
      <c r="L22" s="40"/>
    </row>
    <row r="23" spans="1:12" ht="123.75" customHeight="1">
      <c r="A23" s="20" t="s">
        <v>17</v>
      </c>
      <c r="B23" s="21" t="s">
        <v>1</v>
      </c>
      <c r="C23" s="22" t="s">
        <v>15</v>
      </c>
      <c r="D23" s="22" t="s">
        <v>6</v>
      </c>
      <c r="E23" s="21" t="s">
        <v>18</v>
      </c>
      <c r="F23" s="21" t="s">
        <v>95</v>
      </c>
      <c r="G23" s="50">
        <v>1608.7</v>
      </c>
      <c r="L23" s="40"/>
    </row>
    <row r="24" spans="1:12" ht="180" customHeight="1">
      <c r="A24" s="20" t="s">
        <v>19</v>
      </c>
      <c r="B24" s="21" t="s">
        <v>1</v>
      </c>
      <c r="C24" s="22" t="s">
        <v>15</v>
      </c>
      <c r="D24" s="22" t="s">
        <v>6</v>
      </c>
      <c r="E24" s="21" t="s">
        <v>20</v>
      </c>
      <c r="F24" s="21" t="s">
        <v>95</v>
      </c>
      <c r="G24" s="60">
        <v>2312.6999999999998</v>
      </c>
    </row>
    <row r="25" spans="1:12" ht="112.5" customHeight="1">
      <c r="A25" s="20" t="s">
        <v>21</v>
      </c>
      <c r="B25" s="21" t="s">
        <v>1</v>
      </c>
      <c r="C25" s="22" t="s">
        <v>8</v>
      </c>
      <c r="D25" s="22" t="s">
        <v>3</v>
      </c>
      <c r="E25" s="21" t="s">
        <v>22</v>
      </c>
      <c r="F25" s="21" t="s">
        <v>97</v>
      </c>
      <c r="G25" s="62">
        <v>47.1</v>
      </c>
    </row>
    <row r="26" spans="1:12" ht="123.75" customHeight="1">
      <c r="A26" s="20" t="s">
        <v>23</v>
      </c>
      <c r="B26" s="21" t="s">
        <v>1</v>
      </c>
      <c r="C26" s="22" t="s">
        <v>15</v>
      </c>
      <c r="D26" s="22" t="s">
        <v>6</v>
      </c>
      <c r="E26" s="21" t="s">
        <v>24</v>
      </c>
      <c r="F26" s="21" t="s">
        <v>95</v>
      </c>
      <c r="G26" s="50">
        <v>213.7</v>
      </c>
    </row>
    <row r="27" spans="1:12" ht="112.5" customHeight="1">
      <c r="A27" s="20" t="s">
        <v>25</v>
      </c>
      <c r="B27" s="21" t="s">
        <v>1</v>
      </c>
      <c r="C27" s="22" t="s">
        <v>15</v>
      </c>
      <c r="D27" s="22" t="s">
        <v>6</v>
      </c>
      <c r="E27" s="21" t="s">
        <v>26</v>
      </c>
      <c r="F27" s="21" t="s">
        <v>95</v>
      </c>
      <c r="G27" s="63">
        <v>54.4</v>
      </c>
    </row>
    <row r="28" spans="1:12" ht="123.75" customHeight="1">
      <c r="A28" s="20" t="s">
        <v>27</v>
      </c>
      <c r="B28" s="21" t="s">
        <v>1</v>
      </c>
      <c r="C28" s="22" t="s">
        <v>3</v>
      </c>
      <c r="D28" s="22" t="s">
        <v>28</v>
      </c>
      <c r="E28" s="21" t="s">
        <v>29</v>
      </c>
      <c r="F28" s="21" t="s">
        <v>95</v>
      </c>
      <c r="G28" s="61">
        <v>19.899999999999999</v>
      </c>
    </row>
    <row r="29" spans="1:12" ht="101.25" customHeight="1">
      <c r="A29" s="20" t="s">
        <v>30</v>
      </c>
      <c r="B29" s="21" t="s">
        <v>1</v>
      </c>
      <c r="C29" s="22" t="s">
        <v>28</v>
      </c>
      <c r="D29" s="22" t="s">
        <v>31</v>
      </c>
      <c r="E29" s="21" t="s">
        <v>32</v>
      </c>
      <c r="F29" s="21" t="s">
        <v>95</v>
      </c>
      <c r="G29" s="64">
        <v>26.8</v>
      </c>
    </row>
    <row r="30" spans="1:12" ht="112.5" customHeight="1">
      <c r="A30" s="20" t="s">
        <v>33</v>
      </c>
      <c r="B30" s="21" t="s">
        <v>1</v>
      </c>
      <c r="C30" s="22" t="s">
        <v>6</v>
      </c>
      <c r="D30" s="22" t="s">
        <v>34</v>
      </c>
      <c r="E30" s="21" t="s">
        <v>35</v>
      </c>
      <c r="F30" s="21" t="s">
        <v>95</v>
      </c>
      <c r="G30" s="62">
        <v>1</v>
      </c>
    </row>
    <row r="31" spans="1:12" ht="146.25" customHeight="1">
      <c r="A31" s="20" t="s">
        <v>36</v>
      </c>
      <c r="B31" s="21" t="s">
        <v>1</v>
      </c>
      <c r="C31" s="22" t="s">
        <v>15</v>
      </c>
      <c r="D31" s="22" t="s">
        <v>6</v>
      </c>
      <c r="E31" s="21" t="s">
        <v>37</v>
      </c>
      <c r="F31" s="21" t="s">
        <v>95</v>
      </c>
      <c r="G31" s="50">
        <v>1605.1</v>
      </c>
    </row>
    <row r="32" spans="1:12" ht="123.75" customHeight="1">
      <c r="A32" s="20" t="s">
        <v>38</v>
      </c>
      <c r="B32" s="21" t="s">
        <v>1</v>
      </c>
      <c r="C32" s="22" t="s">
        <v>15</v>
      </c>
      <c r="D32" s="22" t="s">
        <v>6</v>
      </c>
      <c r="E32" s="21" t="s">
        <v>39</v>
      </c>
      <c r="F32" s="21" t="s">
        <v>95</v>
      </c>
      <c r="G32" s="60">
        <v>51.8</v>
      </c>
    </row>
    <row r="33" spans="1:7" ht="123.75" customHeight="1">
      <c r="A33" s="20" t="s">
        <v>40</v>
      </c>
      <c r="B33" s="21" t="s">
        <v>1</v>
      </c>
      <c r="C33" s="22" t="s">
        <v>15</v>
      </c>
      <c r="D33" s="22" t="s">
        <v>6</v>
      </c>
      <c r="E33" s="21" t="s">
        <v>41</v>
      </c>
      <c r="F33" s="21" t="s">
        <v>95</v>
      </c>
      <c r="G33" s="50">
        <v>100</v>
      </c>
    </row>
    <row r="34" spans="1:7" ht="112.5" customHeight="1">
      <c r="A34" s="20" t="s">
        <v>42</v>
      </c>
      <c r="B34" s="21" t="s">
        <v>1</v>
      </c>
      <c r="C34" s="22" t="s">
        <v>28</v>
      </c>
      <c r="D34" s="22" t="s">
        <v>31</v>
      </c>
      <c r="E34" s="21" t="s">
        <v>43</v>
      </c>
      <c r="F34" s="21" t="s">
        <v>95</v>
      </c>
      <c r="G34" s="64">
        <v>538.29999999999995</v>
      </c>
    </row>
    <row r="35" spans="1:7" ht="123.75" customHeight="1">
      <c r="A35" s="20" t="s">
        <v>44</v>
      </c>
      <c r="B35" s="21" t="s">
        <v>1</v>
      </c>
      <c r="C35" s="22" t="s">
        <v>15</v>
      </c>
      <c r="D35" s="22" t="s">
        <v>6</v>
      </c>
      <c r="E35" s="21" t="s">
        <v>45</v>
      </c>
      <c r="F35" s="21" t="s">
        <v>95</v>
      </c>
      <c r="G35" s="50">
        <v>150</v>
      </c>
    </row>
    <row r="36" spans="1:7" ht="146.25" customHeight="1">
      <c r="A36" s="20" t="s">
        <v>46</v>
      </c>
      <c r="B36" s="21" t="s">
        <v>1</v>
      </c>
      <c r="C36" s="22" t="s">
        <v>15</v>
      </c>
      <c r="D36" s="22" t="s">
        <v>6</v>
      </c>
      <c r="E36" s="21" t="s">
        <v>47</v>
      </c>
      <c r="F36" s="21" t="s">
        <v>95</v>
      </c>
      <c r="G36" s="50">
        <v>3104.7</v>
      </c>
    </row>
    <row r="37" spans="1:7" ht="180" customHeight="1">
      <c r="A37" s="20" t="s">
        <v>48</v>
      </c>
      <c r="B37" s="21" t="s">
        <v>1</v>
      </c>
      <c r="C37" s="22" t="s">
        <v>15</v>
      </c>
      <c r="D37" s="22" t="s">
        <v>3</v>
      </c>
      <c r="E37" s="21" t="s">
        <v>49</v>
      </c>
      <c r="F37" s="21" t="s">
        <v>96</v>
      </c>
      <c r="G37" s="50">
        <v>24.6</v>
      </c>
    </row>
    <row r="38" spans="1:7" ht="112.5" customHeight="1">
      <c r="A38" s="20" t="s">
        <v>50</v>
      </c>
      <c r="B38" s="21" t="s">
        <v>1</v>
      </c>
      <c r="C38" s="22" t="s">
        <v>28</v>
      </c>
      <c r="D38" s="22" t="s">
        <v>31</v>
      </c>
      <c r="E38" s="21" t="s">
        <v>51</v>
      </c>
      <c r="F38" s="21" t="s">
        <v>95</v>
      </c>
      <c r="G38" s="64">
        <v>154.4</v>
      </c>
    </row>
    <row r="39" spans="1:7" ht="157.5" customHeight="1">
      <c r="A39" s="20" t="s">
        <v>52</v>
      </c>
      <c r="B39" s="21" t="s">
        <v>1</v>
      </c>
      <c r="C39" s="22" t="s">
        <v>15</v>
      </c>
      <c r="D39" s="22" t="s">
        <v>53</v>
      </c>
      <c r="E39" s="21" t="s">
        <v>54</v>
      </c>
      <c r="F39" s="21" t="s">
        <v>95</v>
      </c>
      <c r="G39" s="50">
        <v>80.8</v>
      </c>
    </row>
    <row r="40" spans="1:7" ht="157.5" customHeight="1">
      <c r="A40" s="20" t="s">
        <v>55</v>
      </c>
      <c r="B40" s="21" t="s">
        <v>1</v>
      </c>
      <c r="C40" s="22" t="s">
        <v>56</v>
      </c>
      <c r="D40" s="22" t="s">
        <v>15</v>
      </c>
      <c r="E40" s="21" t="s">
        <v>57</v>
      </c>
      <c r="F40" s="21" t="s">
        <v>95</v>
      </c>
      <c r="G40" s="61">
        <v>14.9</v>
      </c>
    </row>
    <row r="41" spans="1:7" ht="123.75" customHeight="1">
      <c r="A41" s="20" t="s">
        <v>58</v>
      </c>
      <c r="B41" s="21" t="s">
        <v>1</v>
      </c>
      <c r="C41" s="22" t="s">
        <v>28</v>
      </c>
      <c r="D41" s="22" t="s">
        <v>3</v>
      </c>
      <c r="E41" s="21" t="s">
        <v>59</v>
      </c>
      <c r="F41" s="21" t="s">
        <v>95</v>
      </c>
      <c r="G41" s="65">
        <v>53.2</v>
      </c>
    </row>
    <row r="42" spans="1:7" ht="90" customHeight="1">
      <c r="A42" s="22" t="s">
        <v>60</v>
      </c>
      <c r="B42" s="21" t="s">
        <v>1</v>
      </c>
      <c r="C42" s="22" t="s">
        <v>28</v>
      </c>
      <c r="D42" s="22" t="s">
        <v>3</v>
      </c>
      <c r="E42" s="21" t="s">
        <v>61</v>
      </c>
      <c r="F42" s="21" t="s">
        <v>95</v>
      </c>
      <c r="G42" s="65">
        <v>25.1</v>
      </c>
    </row>
    <row r="43" spans="1:7" ht="112.5" customHeight="1">
      <c r="A43" s="20" t="s">
        <v>62</v>
      </c>
      <c r="B43" s="21" t="s">
        <v>1</v>
      </c>
      <c r="C43" s="22" t="s">
        <v>15</v>
      </c>
      <c r="D43" s="22" t="s">
        <v>6</v>
      </c>
      <c r="E43" s="21" t="s">
        <v>63</v>
      </c>
      <c r="F43" s="21" t="s">
        <v>95</v>
      </c>
      <c r="G43" s="49">
        <v>680.7</v>
      </c>
    </row>
    <row r="44" spans="1:7" ht="123.75" customHeight="1">
      <c r="A44" s="20" t="s">
        <v>64</v>
      </c>
      <c r="B44" s="21" t="s">
        <v>1</v>
      </c>
      <c r="C44" s="22" t="s">
        <v>3</v>
      </c>
      <c r="D44" s="22" t="s">
        <v>10</v>
      </c>
      <c r="E44" s="21" t="s">
        <v>65</v>
      </c>
      <c r="F44" s="21" t="s">
        <v>95</v>
      </c>
      <c r="G44" s="48">
        <v>7.9</v>
      </c>
    </row>
    <row r="45" spans="1:7" ht="123.75" customHeight="1">
      <c r="A45" s="20" t="s">
        <v>66</v>
      </c>
      <c r="B45" s="21" t="s">
        <v>1</v>
      </c>
      <c r="C45" s="22" t="s">
        <v>3</v>
      </c>
      <c r="D45" s="22" t="s">
        <v>28</v>
      </c>
      <c r="E45" s="21" t="s">
        <v>67</v>
      </c>
      <c r="F45" s="21" t="s">
        <v>99</v>
      </c>
      <c r="G45" s="61">
        <v>7988.9</v>
      </c>
    </row>
    <row r="46" spans="1:7" ht="123.75" customHeight="1">
      <c r="A46" s="20" t="s">
        <v>69</v>
      </c>
      <c r="B46" s="21" t="s">
        <v>1</v>
      </c>
      <c r="C46" s="22" t="s">
        <v>8</v>
      </c>
      <c r="D46" s="22" t="s">
        <v>3</v>
      </c>
      <c r="E46" s="21" t="s">
        <v>70</v>
      </c>
      <c r="F46" s="21" t="s">
        <v>97</v>
      </c>
      <c r="G46" s="66">
        <v>175.8</v>
      </c>
    </row>
    <row r="47" spans="1:7" ht="90" customHeight="1">
      <c r="A47" s="22" t="s">
        <v>71</v>
      </c>
      <c r="B47" s="21" t="s">
        <v>1</v>
      </c>
      <c r="C47" s="22" t="s">
        <v>8</v>
      </c>
      <c r="D47" s="22" t="s">
        <v>3</v>
      </c>
      <c r="E47" s="21" t="s">
        <v>72</v>
      </c>
      <c r="F47" s="21" t="s">
        <v>97</v>
      </c>
      <c r="G47" s="66">
        <v>2086.9</v>
      </c>
    </row>
    <row r="48" spans="1:7" ht="114.75">
      <c r="A48" s="20" t="s">
        <v>73</v>
      </c>
      <c r="B48" s="21" t="s">
        <v>1</v>
      </c>
      <c r="C48" s="22" t="s">
        <v>3</v>
      </c>
      <c r="D48" s="22" t="s">
        <v>28</v>
      </c>
      <c r="E48" s="21" t="s">
        <v>74</v>
      </c>
      <c r="F48" s="21" t="s">
        <v>95</v>
      </c>
      <c r="G48" s="61">
        <v>1327.5</v>
      </c>
    </row>
    <row r="49" spans="1:7" ht="114.75">
      <c r="A49" s="20" t="s">
        <v>73</v>
      </c>
      <c r="B49" s="21" t="s">
        <v>1</v>
      </c>
      <c r="C49" s="22" t="s">
        <v>3</v>
      </c>
      <c r="D49" s="22" t="s">
        <v>28</v>
      </c>
      <c r="E49" s="21" t="s">
        <v>74</v>
      </c>
      <c r="F49" s="21" t="s">
        <v>96</v>
      </c>
      <c r="G49" s="61">
        <v>11.5</v>
      </c>
    </row>
    <row r="50" spans="1:7" ht="90" customHeight="1">
      <c r="A50" s="20" t="s">
        <v>75</v>
      </c>
      <c r="B50" s="21" t="s">
        <v>1</v>
      </c>
      <c r="C50" s="22" t="s">
        <v>53</v>
      </c>
      <c r="D50" s="22" t="s">
        <v>6</v>
      </c>
      <c r="E50" s="21" t="s">
        <v>76</v>
      </c>
      <c r="F50" s="21" t="s">
        <v>68</v>
      </c>
      <c r="G50" s="23">
        <v>299.2</v>
      </c>
    </row>
    <row r="51" spans="1:7" ht="157.5" customHeight="1">
      <c r="A51" s="20" t="s">
        <v>77</v>
      </c>
      <c r="B51" s="21" t="s">
        <v>1</v>
      </c>
      <c r="C51" s="22" t="s">
        <v>3</v>
      </c>
      <c r="D51" s="22" t="s">
        <v>28</v>
      </c>
      <c r="E51" s="21" t="s">
        <v>78</v>
      </c>
      <c r="F51" s="21" t="s">
        <v>95</v>
      </c>
      <c r="G51" s="23">
        <v>0.2</v>
      </c>
    </row>
    <row r="52" spans="1:7" ht="90" customHeight="1">
      <c r="A52" s="22" t="s">
        <v>79</v>
      </c>
      <c r="B52" s="21" t="s">
        <v>1</v>
      </c>
      <c r="C52" s="22" t="s">
        <v>8</v>
      </c>
      <c r="D52" s="22" t="s">
        <v>3</v>
      </c>
      <c r="E52" s="21" t="s">
        <v>80</v>
      </c>
      <c r="F52" s="21" t="s">
        <v>97</v>
      </c>
      <c r="G52" s="66">
        <v>62.4</v>
      </c>
    </row>
    <row r="53" spans="1:7" ht="56.25" customHeight="1">
      <c r="A53" s="22" t="s">
        <v>81</v>
      </c>
      <c r="B53" s="21" t="s">
        <v>1</v>
      </c>
      <c r="C53" s="22" t="s">
        <v>8</v>
      </c>
      <c r="D53" s="22" t="s">
        <v>3</v>
      </c>
      <c r="E53" s="21" t="s">
        <v>82</v>
      </c>
      <c r="F53" s="21" t="s">
        <v>97</v>
      </c>
      <c r="G53" s="66">
        <v>320</v>
      </c>
    </row>
    <row r="54" spans="1:7" ht="135" customHeight="1">
      <c r="A54" s="20" t="s">
        <v>83</v>
      </c>
      <c r="B54" s="21" t="s">
        <v>1</v>
      </c>
      <c r="C54" s="22" t="s">
        <v>15</v>
      </c>
      <c r="D54" s="22" t="s">
        <v>6</v>
      </c>
      <c r="E54" s="21" t="s">
        <v>84</v>
      </c>
      <c r="F54" s="21" t="s">
        <v>95</v>
      </c>
      <c r="G54" s="60">
        <v>151.6</v>
      </c>
    </row>
    <row r="55" spans="1:7" ht="56.25" customHeight="1">
      <c r="A55" s="22" t="s">
        <v>85</v>
      </c>
      <c r="B55" s="21" t="s">
        <v>1</v>
      </c>
      <c r="C55" s="22" t="s">
        <v>3</v>
      </c>
      <c r="D55" s="22" t="s">
        <v>10</v>
      </c>
      <c r="E55" s="21" t="s">
        <v>86</v>
      </c>
      <c r="F55" s="21" t="s">
        <v>95</v>
      </c>
      <c r="G55" s="23">
        <v>756.5</v>
      </c>
    </row>
    <row r="56" spans="1:7" ht="78.75" customHeight="1">
      <c r="A56" s="22" t="s">
        <v>87</v>
      </c>
      <c r="B56" s="21" t="s">
        <v>1</v>
      </c>
      <c r="C56" s="22" t="s">
        <v>3</v>
      </c>
      <c r="D56" s="22" t="s">
        <v>88</v>
      </c>
      <c r="E56" s="21" t="s">
        <v>89</v>
      </c>
      <c r="F56" s="21" t="s">
        <v>90</v>
      </c>
      <c r="G56" s="23">
        <v>0</v>
      </c>
    </row>
    <row r="57" spans="1:7" ht="135" customHeight="1">
      <c r="A57" s="20" t="s">
        <v>91</v>
      </c>
      <c r="B57" s="21" t="s">
        <v>1</v>
      </c>
      <c r="C57" s="22" t="s">
        <v>3</v>
      </c>
      <c r="D57" s="22" t="s">
        <v>10</v>
      </c>
      <c r="E57" s="21" t="s">
        <v>92</v>
      </c>
      <c r="F57" s="21" t="s">
        <v>96</v>
      </c>
      <c r="G57" s="61">
        <v>40</v>
      </c>
    </row>
    <row r="58" spans="1:7" ht="135" customHeight="1">
      <c r="A58" s="20" t="s">
        <v>93</v>
      </c>
      <c r="B58" s="21" t="s">
        <v>1</v>
      </c>
      <c r="C58" s="22" t="s">
        <v>88</v>
      </c>
      <c r="D58" s="22" t="s">
        <v>3</v>
      </c>
      <c r="E58" s="21" t="s">
        <v>94</v>
      </c>
      <c r="F58" s="21" t="s">
        <v>95</v>
      </c>
      <c r="G58" s="23">
        <v>1</v>
      </c>
    </row>
    <row r="61" spans="1:7" ht="63.75" customHeight="1">
      <c r="A61" s="14" t="s">
        <v>112</v>
      </c>
      <c r="E61" s="15" t="s">
        <v>113</v>
      </c>
    </row>
    <row r="66" spans="1:3" ht="12.75" customHeight="1">
      <c r="A66" s="40" t="s">
        <v>120</v>
      </c>
      <c r="B66" s="41">
        <f>G17+G28+G40+G45+G48+G49+G57</f>
        <v>9584.2999999999993</v>
      </c>
      <c r="C66" s="67">
        <f>B66+B68+B70+B72+B74+B76+B78+B80+B82+B84+B86+B88</f>
        <v>23634.299999999992</v>
      </c>
    </row>
    <row r="67" spans="1:3" ht="12.75" customHeight="1">
      <c r="C67" s="68"/>
    </row>
    <row r="68" spans="1:3" ht="12.75" customHeight="1">
      <c r="A68" s="40" t="s">
        <v>121</v>
      </c>
      <c r="B68" s="41">
        <f>G20+G21+G44</f>
        <v>55.3</v>
      </c>
      <c r="C68" s="68"/>
    </row>
    <row r="69" spans="1:3" ht="12.75" customHeight="1">
      <c r="C69" s="68"/>
    </row>
    <row r="70" spans="1:3" ht="12.75" customHeight="1">
      <c r="A70" s="40" t="s">
        <v>122</v>
      </c>
      <c r="B70" s="41">
        <f>G18+G19</f>
        <v>363.9</v>
      </c>
      <c r="C70" s="68"/>
    </row>
    <row r="71" spans="1:3" ht="12.75" customHeight="1">
      <c r="C71" s="68"/>
    </row>
    <row r="72" spans="1:3" ht="12.75" customHeight="1">
      <c r="A72" s="40" t="s">
        <v>123</v>
      </c>
      <c r="B72" s="41">
        <f>G25+G30</f>
        <v>48.1</v>
      </c>
      <c r="C72" s="68"/>
    </row>
    <row r="73" spans="1:3" ht="12.75" customHeight="1">
      <c r="C73" s="68"/>
    </row>
    <row r="74" spans="1:3" ht="12.75" customHeight="1">
      <c r="A74" s="40" t="s">
        <v>124</v>
      </c>
      <c r="B74" s="41">
        <f>G58</f>
        <v>1</v>
      </c>
      <c r="C74" s="68"/>
    </row>
    <row r="75" spans="1:3" ht="12.75" customHeight="1">
      <c r="C75" s="68"/>
    </row>
    <row r="76" spans="1:3" ht="12.75" customHeight="1">
      <c r="A76" s="40" t="s">
        <v>125</v>
      </c>
      <c r="B76" s="41">
        <f>G23+G26+G31+G33+G35+G36+G37+G39</f>
        <v>6887.6</v>
      </c>
      <c r="C76" s="68"/>
    </row>
    <row r="77" spans="1:3" ht="12.75" customHeight="1">
      <c r="C77" s="68"/>
    </row>
    <row r="78" spans="1:3" ht="12.75" customHeight="1">
      <c r="A78" s="40" t="s">
        <v>126</v>
      </c>
      <c r="B78" s="41">
        <f>G24+G32+G54</f>
        <v>2516.1</v>
      </c>
      <c r="C78" s="68"/>
    </row>
    <row r="79" spans="1:3" ht="12.75" customHeight="1">
      <c r="C79" s="68"/>
    </row>
    <row r="80" spans="1:3" ht="12.75" customHeight="1">
      <c r="A80" s="40" t="s">
        <v>127</v>
      </c>
      <c r="B80">
        <v>0</v>
      </c>
      <c r="C80" s="68"/>
    </row>
    <row r="81" spans="1:3" ht="12.75" customHeight="1">
      <c r="C81" s="68"/>
    </row>
    <row r="82" spans="1:3" ht="12.75" customHeight="1">
      <c r="A82" s="40" t="s">
        <v>128</v>
      </c>
      <c r="B82" s="41">
        <f>G46+G47+G52+G53</f>
        <v>2645.1000000000004</v>
      </c>
      <c r="C82" s="68"/>
    </row>
    <row r="83" spans="1:3" ht="12.75" customHeight="1">
      <c r="C83" s="68"/>
    </row>
    <row r="84" spans="1:3" ht="12.75" customHeight="1">
      <c r="A84" s="40" t="s">
        <v>129</v>
      </c>
      <c r="B84" s="41">
        <f>G27+G43</f>
        <v>735.1</v>
      </c>
      <c r="C84" s="68"/>
    </row>
    <row r="85" spans="1:3" ht="12.75" customHeight="1">
      <c r="C85" s="68"/>
    </row>
    <row r="86" spans="1:3" ht="12.75" customHeight="1">
      <c r="A86" s="40" t="s">
        <v>130</v>
      </c>
      <c r="B86" s="41">
        <f>G34+G38+G29</f>
        <v>719.49999999999989</v>
      </c>
      <c r="C86" s="68"/>
    </row>
    <row r="87" spans="1:3" ht="12.75" customHeight="1">
      <c r="C87" s="68"/>
    </row>
    <row r="88" spans="1:3" ht="12.75" customHeight="1">
      <c r="A88" s="40" t="s">
        <v>131</v>
      </c>
      <c r="B88" s="41">
        <f>G41+G42</f>
        <v>78.300000000000011</v>
      </c>
      <c r="C88" s="68"/>
    </row>
    <row r="90" spans="1:3" ht="12.75" customHeight="1">
      <c r="A90" s="40" t="s">
        <v>132</v>
      </c>
      <c r="B90" s="41">
        <f>G51+G50+G55</f>
        <v>1055.9000000000001</v>
      </c>
    </row>
    <row r="99" spans="2:2" ht="12.75" customHeight="1">
      <c r="B99" s="41">
        <f>SUM(B66:B98)</f>
        <v>24690.199999999993</v>
      </c>
    </row>
  </sheetData>
  <mergeCells count="14">
    <mergeCell ref="A10:G10"/>
    <mergeCell ref="C66:C88"/>
    <mergeCell ref="E1:G1"/>
    <mergeCell ref="E2:G2"/>
    <mergeCell ref="E3:G3"/>
    <mergeCell ref="A7:F7"/>
    <mergeCell ref="A8:F8"/>
    <mergeCell ref="H18:H19"/>
    <mergeCell ref="A13:A14"/>
    <mergeCell ref="B13:B14"/>
    <mergeCell ref="C13:C14"/>
    <mergeCell ref="D13:D14"/>
    <mergeCell ref="E13:E14"/>
    <mergeCell ref="F13:F14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Бюджет (2)</vt:lpstr>
      <vt:lpstr>Бюджет!APPT</vt:lpstr>
      <vt:lpstr>'Бюджет (2)'!APPT</vt:lpstr>
      <vt:lpstr>Бюджет!FIO</vt:lpstr>
      <vt:lpstr>'Бюджет (2)'!FIO</vt:lpstr>
      <vt:lpstr>Бюджет!SIGN</vt:lpstr>
      <vt:lpstr>'Бюджет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rep:2.56.0.112</dc:description>
  <cp:lastModifiedBy>11</cp:lastModifiedBy>
  <dcterms:created xsi:type="dcterms:W3CDTF">2024-03-27T21:03:20Z</dcterms:created>
  <dcterms:modified xsi:type="dcterms:W3CDTF">2025-01-15T07:40:15Z</dcterms:modified>
</cp:coreProperties>
</file>