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год'!$10:$11</definedName>
  </definedNames>
  <calcPr calcId="145621"/>
</workbook>
</file>

<file path=xl/calcChain.xml><?xml version="1.0" encoding="utf-8"?>
<calcChain xmlns="http://schemas.openxmlformats.org/spreadsheetml/2006/main">
  <c r="U56" i="1" l="1"/>
  <c r="V56" i="1"/>
  <c r="T56" i="1"/>
  <c r="U26" i="1"/>
  <c r="V26" i="1"/>
  <c r="T26" i="1"/>
  <c r="U80" i="1" l="1"/>
  <c r="V80" i="1"/>
  <c r="W80" i="1"/>
  <c r="X80" i="1"/>
  <c r="T80" i="1"/>
  <c r="V60" i="1" l="1"/>
  <c r="U60" i="1"/>
  <c r="T60" i="1"/>
  <c r="U58" i="1"/>
  <c r="V58" i="1"/>
  <c r="T58" i="1"/>
  <c r="U70" i="1" l="1"/>
  <c r="T70" i="1"/>
  <c r="V70" i="1"/>
  <c r="U78" i="1"/>
  <c r="U73" i="1"/>
  <c r="U72" i="1" s="1"/>
  <c r="U68" i="1"/>
  <c r="U63" i="1"/>
  <c r="U62" i="1" s="1"/>
  <c r="U52" i="1"/>
  <c r="U51" i="1" s="1"/>
  <c r="U49" i="1"/>
  <c r="U48" i="1" s="1"/>
  <c r="U46" i="1"/>
  <c r="U45" i="1" s="1"/>
  <c r="U42" i="1"/>
  <c r="U41" i="1" s="1"/>
  <c r="U39" i="1"/>
  <c r="U38" i="1" s="1"/>
  <c r="U36" i="1"/>
  <c r="U29" i="1"/>
  <c r="U25" i="1"/>
  <c r="U23" i="1"/>
  <c r="U22" i="1" s="1"/>
  <c r="U20" i="1"/>
  <c r="U19" i="1" s="1"/>
  <c r="U17" i="1"/>
  <c r="U14" i="1"/>
  <c r="T78" i="1"/>
  <c r="T73" i="1"/>
  <c r="T68" i="1"/>
  <c r="T63" i="1"/>
  <c r="T62" i="1" s="1"/>
  <c r="T52" i="1"/>
  <c r="T49" i="1"/>
  <c r="T48" i="1" s="1"/>
  <c r="T46" i="1"/>
  <c r="T45" i="1" s="1"/>
  <c r="T42" i="1"/>
  <c r="T41" i="1" s="1"/>
  <c r="T39" i="1"/>
  <c r="T38" i="1" s="1"/>
  <c r="T36" i="1"/>
  <c r="T29" i="1"/>
  <c r="T25" i="1"/>
  <c r="T23" i="1"/>
  <c r="T22" i="1" s="1"/>
  <c r="T20" i="1"/>
  <c r="T19" i="1" s="1"/>
  <c r="T17" i="1"/>
  <c r="T14" i="1"/>
  <c r="T13" i="1" s="1"/>
  <c r="U28" i="1" l="1"/>
  <c r="T28" i="1"/>
  <c r="T51" i="1"/>
  <c r="U13" i="1"/>
  <c r="U12" i="1" s="1"/>
  <c r="T72" i="1"/>
  <c r="V78" i="1"/>
  <c r="V73" i="1"/>
  <c r="V68" i="1"/>
  <c r="V63" i="1"/>
  <c r="V62" i="1" s="1"/>
  <c r="V52" i="1"/>
  <c r="V49" i="1"/>
  <c r="V48" i="1" s="1"/>
  <c r="V46" i="1"/>
  <c r="V45" i="1" s="1"/>
  <c r="V42" i="1"/>
  <c r="V41" i="1" s="1"/>
  <c r="V39" i="1"/>
  <c r="V38" i="1" s="1"/>
  <c r="V36" i="1"/>
  <c r="V29" i="1"/>
  <c r="V25" i="1"/>
  <c r="V23" i="1"/>
  <c r="V22" i="1" s="1"/>
  <c r="V20" i="1"/>
  <c r="V19" i="1" s="1"/>
  <c r="V17" i="1"/>
  <c r="V14" i="1"/>
  <c r="T12" i="1" l="1"/>
  <c r="V13" i="1"/>
  <c r="V51" i="1"/>
  <c r="V72" i="1"/>
  <c r="V28" i="1"/>
  <c r="V12" i="1" l="1"/>
</calcChain>
</file>

<file path=xl/sharedStrings.xml><?xml version="1.0" encoding="utf-8"?>
<sst xmlns="http://schemas.openxmlformats.org/spreadsheetml/2006/main" count="314" uniqueCount="184">
  <si>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</si>
  <si>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</si>
  <si>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</si>
  <si>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</si>
  <si>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</si>
  <si>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</si>
  <si>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</si>
  <si>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</si>
  <si>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</si>
  <si>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</si>
  <si>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</si>
  <si>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</si>
  <si>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01 0 00 00000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</si>
  <si>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</si>
  <si>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01 1 00 00000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</si>
  <si>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</si>
  <si>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</si>
  <si>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240</t>
  </si>
  <si>
    <t>05</t>
  </si>
  <si>
    <t>03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</si>
  <si>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</si>
  <si>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</si>
  <si>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02</t>
  </si>
  <si>
    <t>Подпрограмма «Развитие жилищного хозяйства в Дубовском сельском поселении»</t>
  </si>
  <si>
    <t>01 2 00 00000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</si>
  <si>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</si>
  <si>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</si>
  <si>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01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</si>
  <si>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</si>
  <si>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02 0 00 00000</t>
  </si>
  <si>
    <t>Подпрограмма «Профилактика экстремизма и терроризма в Дубовском сельском поселении»</t>
  </si>
  <si>
    <t>02 2 00 00000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</si>
  <si>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</si>
  <si>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</si>
  <si>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14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</si>
  <si>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</si>
  <si>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03 0 00 00000</t>
  </si>
  <si>
    <t>Подпрограмма «Пожарная безопасность»</t>
  </si>
  <si>
    <t>03 1 00 00000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</si>
  <si>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</si>
  <si>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</si>
  <si>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10</t>
  </si>
  <si>
    <t>Муниципальная программа Дубовского сельского поселения «Развитие культуры и туризма»</t>
  </si>
  <si>
    <t>04 0 00 00000</t>
  </si>
  <si>
    <t>Подпрограмма «Развитие культуры»</t>
  </si>
  <si>
    <t>04 1 00 00000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</si>
  <si>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</si>
  <si>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</si>
  <si>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</si>
  <si>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08</t>
  </si>
  <si>
    <t>Муниципальная программа Дубовского сельского поселения «Охрана окружающей среды и рациональное природопользование»</t>
  </si>
  <si>
    <t>05 0 00 00000</t>
  </si>
  <si>
    <t>Подпрограмма « Мероприятия по благоустройству территории Дубовского сельского поселения»</t>
  </si>
  <si>
    <t>05 1 00 00000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</si>
  <si>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</si>
  <si>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</si>
  <si>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</si>
  <si>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</si>
  <si>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</si>
  <si>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</si>
  <si>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</si>
  <si>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</si>
  <si>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</si>
  <si>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</si>
  <si>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</si>
  <si>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</si>
  <si>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Подпрограмма « Природно-очаговые мероприятия»</t>
  </si>
  <si>
    <t>05 2 00 00000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</si>
  <si>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</si>
  <si>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</si>
  <si>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Муниципальная программа Дубовского сельского поселения «Развитие физической культуры и спорта»</t>
  </si>
  <si>
    <t>06 0 00 00000</t>
  </si>
  <si>
    <t>Подпрограмма «Развитие физической культуры и
массового спорта Дубовского сельского поселения»</t>
  </si>
  <si>
    <t>06 1 00 00000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</si>
  <si>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</si>
  <si>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</si>
  <si>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11</t>
  </si>
  <si>
    <t>Муниципальная программа Дубовского сельского поселения «Содействие занятости населения»</t>
  </si>
  <si>
    <t>07 0 00 00000</t>
  </si>
  <si>
    <t>Подпрограмма «Активная политика занятости населения и социальная поддержка безработных граждан»</t>
  </si>
  <si>
    <t>07 1 00 00000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</si>
  <si>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</si>
  <si>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</si>
  <si>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</si>
  <si>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</si>
  <si>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</si>
  <si>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Муниципальная программа Дубовского сельского поселения «Развитие транспортной системы»</t>
  </si>
  <si>
    <t>08 0 00 00000</t>
  </si>
  <si>
    <t>Подпрограмма «Развитие транспортной инфраструктуры Дубовского сельского поселения»</t>
  </si>
  <si>
    <t>08 1 00 00000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</si>
  <si>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</si>
  <si>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</si>
  <si>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09</t>
  </si>
  <si>
    <t>Муниципальная программа Дубовского сельского поселения «Энергоэффективность и развитие энергетики»</t>
  </si>
  <si>
    <t>09 0 00 00000</t>
  </si>
  <si>
    <t>Подпрограмма « Энергосбережение и повышение энергоэффективности в Дубовском сельском поселении»</t>
  </si>
  <si>
    <t>09 1 00 00000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</si>
  <si>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</si>
  <si>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</si>
  <si>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Муниципальная программа Дубовского сельского поселения «Муниципальная политика»</t>
  </si>
  <si>
    <t>10 0 00 00000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</si>
  <si>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</si>
  <si>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10 1 00 00000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</si>
  <si>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</si>
  <si>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</si>
  <si>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850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</si>
  <si>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</si>
  <si>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</si>
  <si>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</si>
  <si>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07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</si>
  <si>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</si>
  <si>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</si>
  <si>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</si>
  <si>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10 2 00 00000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</si>
  <si>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</si>
  <si>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</si>
  <si>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</si>
  <si>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Муниципальная программа Дубовского сельского поселения «Управление муниципальным имуществом»</t>
  </si>
  <si>
    <t>12 0 00 00000</t>
  </si>
  <si>
    <t>Подпрограмма «Оформление права собственности и использование муниципального имущества»</t>
  </si>
  <si>
    <t>12 1 00 00000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</si>
  <si>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</si>
  <si>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</si>
  <si>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</si>
  <si>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</si>
  <si>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</si>
  <si>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</si>
  <si>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</si>
  <si>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</si>
  <si>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Муниципальная программа Дубовского сельского поселения «Доступная среда»</t>
  </si>
  <si>
    <t>13 0 00 00000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</si>
  <si>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</si>
  <si>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</si>
  <si>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Непрограммные расходы органа местного самоуправления Дубовского сельского поселения</t>
  </si>
  <si>
    <t>99 0 00 00000</t>
  </si>
  <si>
    <t>Обеспечение деятельности органа местного самоуправления Дубовского сельского поселения</t>
  </si>
  <si>
    <t>99 2 00 00000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</si>
  <si>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</si>
  <si>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</si>
  <si>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</si>
  <si>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</si>
  <si>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</si>
  <si>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</si>
  <si>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</si>
  <si>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Финансовое обеспечение непредвиденных расходов</t>
  </si>
  <si>
    <t>99 3 00 00000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</si>
  <si>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</si>
  <si>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</si>
  <si>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</si>
  <si>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Иные непрограммные мероприятия</t>
  </si>
  <si>
    <t>99 9 00 00000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</si>
  <si>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</si>
  <si>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</si>
  <si>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</si>
  <si>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</si>
  <si>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</si>
  <si>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</si>
  <si>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</si>
  <si>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</si>
  <si>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</si>
  <si>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10</t>
  </si>
  <si>
    <t>2019 год</t>
  </si>
  <si>
    <t>2020 год</t>
  </si>
  <si>
    <r>
      <rPr>
        <b/>
        <sz val="12"/>
        <rFont val="Times New Roman"/>
        <family val="1"/>
        <charset val="204"/>
      </rPr>
      <t>Муниципальная программа Дубовского сельского поселения
« Развитие и поддержка субъектов малого и среднего предпринимательства в Дубовском сельском поселении на 2015-2020 годы»</t>
    </r>
    <r>
      <rPr>
        <sz val="12"/>
        <color indexed="0"/>
        <rFont val="Times New Roman"/>
        <family val="1"/>
        <charset val="204"/>
      </rPr>
      <t xml:space="preserve">
</t>
    </r>
  </si>
  <si>
    <t>14 0 00 00000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</si>
  <si>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</t>
  </si>
  <si>
    <t>14 0 00 28490</t>
  </si>
  <si>
    <t>Дубовского района  на 2019 год</t>
  </si>
  <si>
    <t>и на плановый период 2020 и 2021 годов"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</si>
  <si>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видов расходов, разделам, подразделам классификации расходов местного бюджета  на 2019 год и на плановый период 2020 и 2021 годов</t>
  </si>
  <si>
    <t>2021 год</t>
  </si>
  <si>
    <t>Подпрограмма «Организация проведения выборов в Дубовском сельском поселении в 2021 году»</t>
  </si>
  <si>
    <t>10 3 00 00000</t>
  </si>
  <si>
    <t>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</si>
  <si>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</si>
  <si>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Подпрограмма «Организация проведения допонительных выборов депутата Собрания депутатов Дубовского сельского поселения в 2019 году»</t>
  </si>
  <si>
    <t>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</si>
  <si>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10 4 00 00000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</si>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</sst>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right" vertical="center" wrapText="1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/>
    <xf numFmtId="165" fontId="9" fillId="0" borderId="2" xfId="0" applyNumberFormat="1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88"/>
  <sheetViews>
    <sheetView tabSelected="1" topLeftCell="A82" workbookViewId="0">
      <selection activeCell="A86" sqref="A86:A88"/>
    </sheetView>
  </sheetViews>
  <sheetFormatPr defaultRowHeight="14.4" customHeight="1" x14ac:dyDescent="0.25"/>
  <cols>
    <col min="1" max="1" width="76" customWidth="1"/>
    <col min="2" max="2" width="14.33203125" customWidth="1"/>
    <col min="3" max="16" width="12.6640625" hidden="1" customWidth="1"/>
    <col min="17" max="17" width="5.21875" customWidth="1"/>
    <col min="18" max="19" width="4.109375" customWidth="1"/>
    <col min="20" max="20" width="9.33203125" customWidth="1"/>
    <col min="21" max="22" width="9.6640625" customWidth="1"/>
    <col min="23" max="24" width="16.6640625" hidden="1" customWidth="1"/>
  </cols>
  <sheetData>
    <row r="2" spans="1:24" ht="14.4" customHeight="1" x14ac:dyDescent="0.25">
      <c r="B2" s="23" t="s">
        <v>160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4" ht="14.4" customHeight="1" x14ac:dyDescent="0.25">
      <c r="B3" s="23" t="s">
        <v>157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4" ht="14.4" customHeight="1" x14ac:dyDescent="0.25">
      <c r="B4" s="23" t="s">
        <v>158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4" ht="15.6" x14ac:dyDescent="0.3">
      <c r="A5" s="1"/>
      <c r="B5" s="24" t="s">
        <v>159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"/>
      <c r="X5" s="2"/>
    </row>
    <row r="6" spans="1:24" ht="15.6" x14ac:dyDescent="0.3">
      <c r="A6" s="1"/>
      <c r="B6" s="24" t="s">
        <v>167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"/>
      <c r="X6" s="2"/>
    </row>
    <row r="7" spans="1:24" ht="15.6" x14ac:dyDescent="0.3">
      <c r="A7" s="1"/>
      <c r="B7" s="24" t="s">
        <v>168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"/>
      <c r="X7" s="2"/>
    </row>
    <row r="8" spans="1:24" ht="77.849999999999994" customHeight="1" x14ac:dyDescent="0.25">
      <c r="A8" s="25" t="s">
        <v>169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ht="33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 t="s">
        <v>0</v>
      </c>
      <c r="W9" s="4"/>
      <c r="X9" s="4"/>
    </row>
    <row r="10" spans="1:24" ht="16.2" customHeight="1" thickBot="1" x14ac:dyDescent="0.3">
      <c r="A10" s="27" t="s">
        <v>1</v>
      </c>
      <c r="B10" s="27" t="s">
        <v>2</v>
      </c>
      <c r="C10" s="27" t="s">
        <v>2</v>
      </c>
      <c r="D10" s="27" t="s">
        <v>2</v>
      </c>
      <c r="E10" s="27" t="s">
        <v>2</v>
      </c>
      <c r="F10" s="27" t="s">
        <v>2</v>
      </c>
      <c r="G10" s="27" t="s">
        <v>2</v>
      </c>
      <c r="H10" s="27" t="s">
        <v>2</v>
      </c>
      <c r="I10" s="27" t="s">
        <v>2</v>
      </c>
      <c r="J10" s="27" t="s">
        <v>2</v>
      </c>
      <c r="K10" s="27" t="s">
        <v>2</v>
      </c>
      <c r="L10" s="27" t="s">
        <v>2</v>
      </c>
      <c r="M10" s="27" t="s">
        <v>2</v>
      </c>
      <c r="N10" s="27" t="s">
        <v>2</v>
      </c>
      <c r="O10" s="27" t="s">
        <v>2</v>
      </c>
      <c r="P10" s="27" t="s">
        <v>2</v>
      </c>
      <c r="Q10" s="27" t="s">
        <v>3</v>
      </c>
      <c r="R10" s="27" t="s">
        <v>4</v>
      </c>
      <c r="S10" s="29" t="s">
        <v>7</v>
      </c>
      <c r="T10" s="31" t="s">
        <v>161</v>
      </c>
      <c r="U10" s="31" t="s">
        <v>162</v>
      </c>
      <c r="V10" s="30" t="s">
        <v>170</v>
      </c>
      <c r="W10" s="28" t="s">
        <v>8</v>
      </c>
      <c r="X10" s="28" t="s">
        <v>9</v>
      </c>
    </row>
    <row r="11" spans="1:24" ht="16.2" customHeight="1" thickBot="1" x14ac:dyDescent="0.3">
      <c r="A11" s="27"/>
      <c r="B11" s="27" t="s">
        <v>2</v>
      </c>
      <c r="C11" s="27" t="s">
        <v>2</v>
      </c>
      <c r="D11" s="27" t="s">
        <v>2</v>
      </c>
      <c r="E11" s="27" t="s">
        <v>2</v>
      </c>
      <c r="F11" s="27" t="s">
        <v>2</v>
      </c>
      <c r="G11" s="27" t="s">
        <v>2</v>
      </c>
      <c r="H11" s="27" t="s">
        <v>2</v>
      </c>
      <c r="I11" s="27" t="s">
        <v>2</v>
      </c>
      <c r="J11" s="27" t="s">
        <v>2</v>
      </c>
      <c r="K11" s="27" t="s">
        <v>2</v>
      </c>
      <c r="L11" s="27" t="s">
        <v>2</v>
      </c>
      <c r="M11" s="27" t="s">
        <v>2</v>
      </c>
      <c r="N11" s="27" t="s">
        <v>2</v>
      </c>
      <c r="O11" s="27" t="s">
        <v>2</v>
      </c>
      <c r="P11" s="27" t="s">
        <v>2</v>
      </c>
      <c r="Q11" s="27" t="s">
        <v>3</v>
      </c>
      <c r="R11" s="27" t="s">
        <v>4</v>
      </c>
      <c r="S11" s="29" t="s">
        <v>5</v>
      </c>
      <c r="T11" s="32"/>
      <c r="U11" s="32"/>
      <c r="V11" s="30" t="s">
        <v>6</v>
      </c>
      <c r="W11" s="28" t="s">
        <v>6</v>
      </c>
      <c r="X11" s="28" t="s">
        <v>6</v>
      </c>
    </row>
    <row r="12" spans="1:24" ht="16.649999999999999" customHeight="1" x14ac:dyDescent="0.25">
      <c r="A12" s="7" t="s">
        <v>10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6"/>
      <c r="R12" s="8"/>
      <c r="S12" s="8"/>
      <c r="T12" s="9">
        <f>T13+T19+T22+T25+T28+T38+T41+T45+T48+T51+T62+T68+T70+T72</f>
        <v>16995.5</v>
      </c>
      <c r="U12" s="9">
        <f t="shared" ref="U12:V12" si="0">U13+U19+U22+U25+U28+U38+U41+U45+U48+U51+U62+U68+U70+U72</f>
        <v>13430.2</v>
      </c>
      <c r="V12" s="9">
        <f t="shared" si="0"/>
        <v>13863.3</v>
      </c>
      <c r="W12" s="9">
        <v>13418.2</v>
      </c>
      <c r="X12" s="9">
        <v>13461.7</v>
      </c>
    </row>
    <row r="13" spans="1:24" ht="50.1" customHeight="1" x14ac:dyDescent="0.25">
      <c r="A13" s="7" t="s">
        <v>11</v>
      </c>
      <c r="B13" s="8" t="s">
        <v>12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8"/>
      <c r="S13" s="8"/>
      <c r="T13" s="9">
        <f>T14+T17</f>
        <v>3436</v>
      </c>
      <c r="U13" s="9">
        <f>U14+U17</f>
        <v>1952.7</v>
      </c>
      <c r="V13" s="9">
        <f>V14+V17</f>
        <v>1368.9</v>
      </c>
      <c r="W13" s="9">
        <v>3250.6</v>
      </c>
      <c r="X13" s="9">
        <v>3059.5</v>
      </c>
    </row>
    <row r="14" spans="1:24" ht="50.1" customHeight="1" x14ac:dyDescent="0.25">
      <c r="A14" s="7" t="s">
        <v>13</v>
      </c>
      <c r="B14" s="8" t="s">
        <v>14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6"/>
      <c r="R14" s="8"/>
      <c r="S14" s="8"/>
      <c r="T14" s="9">
        <f>T15+T16</f>
        <v>3409.8</v>
      </c>
      <c r="U14" s="9">
        <f>U15+U16</f>
        <v>1926.5</v>
      </c>
      <c r="V14" s="9">
        <f>V15+V16</f>
        <v>1342.7</v>
      </c>
      <c r="W14" s="9">
        <v>3227.9</v>
      </c>
      <c r="X14" s="9">
        <v>3036.8</v>
      </c>
    </row>
    <row r="15" spans="1:24" ht="133.65" customHeight="1" x14ac:dyDescent="0.25">
      <c r="A15" s="10" t="s">
        <v>15</v>
      </c>
      <c r="B15" s="11" t="s">
        <v>16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2" t="s">
        <v>17</v>
      </c>
      <c r="R15" s="11" t="s">
        <v>18</v>
      </c>
      <c r="S15" s="11" t="s">
        <v>19</v>
      </c>
      <c r="T15" s="13">
        <v>140</v>
      </c>
      <c r="U15" s="13">
        <v>55</v>
      </c>
      <c r="V15" s="13">
        <v>55</v>
      </c>
      <c r="W15" s="13">
        <v>458.5</v>
      </c>
      <c r="X15" s="13">
        <v>458.5</v>
      </c>
    </row>
    <row r="16" spans="1:24" ht="150.44999999999999" customHeight="1" x14ac:dyDescent="0.25">
      <c r="A16" s="10" t="s">
        <v>20</v>
      </c>
      <c r="B16" s="11" t="s">
        <v>21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2" t="s">
        <v>17</v>
      </c>
      <c r="R16" s="11" t="s">
        <v>18</v>
      </c>
      <c r="S16" s="11" t="s">
        <v>19</v>
      </c>
      <c r="T16" s="13">
        <v>3269.8</v>
      </c>
      <c r="U16" s="13">
        <v>1871.5</v>
      </c>
      <c r="V16" s="13">
        <v>1287.7</v>
      </c>
      <c r="W16" s="13">
        <v>2769.4</v>
      </c>
      <c r="X16" s="13">
        <v>2578.3000000000002</v>
      </c>
    </row>
    <row r="17" spans="1:24" ht="33.450000000000003" customHeight="1" x14ac:dyDescent="0.25">
      <c r="A17" s="7" t="s">
        <v>23</v>
      </c>
      <c r="B17" s="8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6"/>
      <c r="R17" s="8"/>
      <c r="S17" s="8"/>
      <c r="T17" s="9">
        <f>T18</f>
        <v>26.2</v>
      </c>
      <c r="U17" s="9">
        <f>U18</f>
        <v>26.2</v>
      </c>
      <c r="V17" s="9">
        <f>V18</f>
        <v>26.2</v>
      </c>
      <c r="W17" s="9">
        <v>22.7</v>
      </c>
      <c r="X17" s="9">
        <v>22.7</v>
      </c>
    </row>
    <row r="18" spans="1:24" ht="167.1" customHeight="1" x14ac:dyDescent="0.25">
      <c r="A18" s="10" t="s">
        <v>25</v>
      </c>
      <c r="B18" s="11" t="s">
        <v>26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2" t="s">
        <v>17</v>
      </c>
      <c r="R18" s="11" t="s">
        <v>18</v>
      </c>
      <c r="S18" s="11" t="s">
        <v>27</v>
      </c>
      <c r="T18" s="13">
        <v>26.2</v>
      </c>
      <c r="U18" s="13">
        <v>26.2</v>
      </c>
      <c r="V18" s="13">
        <v>26.2</v>
      </c>
      <c r="W18" s="13">
        <v>22.7</v>
      </c>
      <c r="X18" s="13">
        <v>22.7</v>
      </c>
    </row>
    <row r="19" spans="1:24" ht="50.1" customHeight="1" x14ac:dyDescent="0.25">
      <c r="A19" s="7" t="s">
        <v>28</v>
      </c>
      <c r="B19" s="8" t="s">
        <v>29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6"/>
      <c r="R19" s="8"/>
      <c r="S19" s="8"/>
      <c r="T19" s="9">
        <f t="shared" ref="T19:V20" si="1">T20</f>
        <v>5</v>
      </c>
      <c r="U19" s="9">
        <f t="shared" si="1"/>
        <v>5</v>
      </c>
      <c r="V19" s="9">
        <f t="shared" si="1"/>
        <v>5</v>
      </c>
      <c r="W19" s="9">
        <v>5</v>
      </c>
      <c r="X19" s="9">
        <v>5</v>
      </c>
    </row>
    <row r="20" spans="1:24" ht="33.450000000000003" customHeight="1" x14ac:dyDescent="0.25">
      <c r="A20" s="7" t="s">
        <v>30</v>
      </c>
      <c r="B20" s="8" t="s">
        <v>31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6"/>
      <c r="R20" s="8"/>
      <c r="S20" s="8"/>
      <c r="T20" s="9">
        <f t="shared" si="1"/>
        <v>5</v>
      </c>
      <c r="U20" s="9">
        <f t="shared" si="1"/>
        <v>5</v>
      </c>
      <c r="V20" s="9">
        <f t="shared" si="1"/>
        <v>5</v>
      </c>
      <c r="W20" s="9">
        <v>5</v>
      </c>
      <c r="X20" s="9">
        <v>5</v>
      </c>
    </row>
    <row r="21" spans="1:24" ht="133.65" customHeight="1" x14ac:dyDescent="0.25">
      <c r="A21" s="10" t="s">
        <v>32</v>
      </c>
      <c r="B21" s="11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 t="s">
        <v>17</v>
      </c>
      <c r="R21" s="11" t="s">
        <v>19</v>
      </c>
      <c r="S21" s="11" t="s">
        <v>34</v>
      </c>
      <c r="T21" s="13">
        <v>5</v>
      </c>
      <c r="U21" s="13">
        <v>5</v>
      </c>
      <c r="V21" s="13">
        <v>5</v>
      </c>
      <c r="W21" s="13">
        <v>5</v>
      </c>
      <c r="X21" s="13">
        <v>5</v>
      </c>
    </row>
    <row r="22" spans="1:24" ht="66.900000000000006" customHeight="1" x14ac:dyDescent="0.25">
      <c r="A22" s="7" t="s">
        <v>35</v>
      </c>
      <c r="B22" s="8" t="s">
        <v>36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6"/>
      <c r="R22" s="8"/>
      <c r="S22" s="8"/>
      <c r="T22" s="9">
        <f t="shared" ref="T22:V23" si="2">T23</f>
        <v>21.3</v>
      </c>
      <c r="U22" s="9">
        <f t="shared" si="2"/>
        <v>21.3</v>
      </c>
      <c r="V22" s="9">
        <f t="shared" si="2"/>
        <v>21.3</v>
      </c>
      <c r="W22" s="9">
        <v>21.3</v>
      </c>
      <c r="X22" s="9">
        <v>21.3</v>
      </c>
    </row>
    <row r="23" spans="1:24" ht="33.450000000000003" customHeight="1" x14ac:dyDescent="0.25">
      <c r="A23" s="7" t="s">
        <v>37</v>
      </c>
      <c r="B23" s="8" t="s">
        <v>38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6"/>
      <c r="R23" s="8"/>
      <c r="S23" s="8"/>
      <c r="T23" s="9">
        <f t="shared" si="2"/>
        <v>21.3</v>
      </c>
      <c r="U23" s="9">
        <f t="shared" si="2"/>
        <v>21.3</v>
      </c>
      <c r="V23" s="9">
        <f t="shared" si="2"/>
        <v>21.3</v>
      </c>
      <c r="W23" s="9">
        <v>21.3</v>
      </c>
      <c r="X23" s="9">
        <v>21.3</v>
      </c>
    </row>
    <row r="24" spans="1:24" ht="133.65" customHeight="1" x14ac:dyDescent="0.25">
      <c r="A24" s="10" t="s">
        <v>39</v>
      </c>
      <c r="B24" s="11" t="s">
        <v>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 t="s">
        <v>17</v>
      </c>
      <c r="R24" s="11" t="s">
        <v>19</v>
      </c>
      <c r="S24" s="11" t="s">
        <v>41</v>
      </c>
      <c r="T24" s="13">
        <v>21.3</v>
      </c>
      <c r="U24" s="13">
        <v>21.3</v>
      </c>
      <c r="V24" s="13">
        <v>21.3</v>
      </c>
      <c r="W24" s="13">
        <v>21.3</v>
      </c>
      <c r="X24" s="13">
        <v>21.3</v>
      </c>
    </row>
    <row r="25" spans="1:24" ht="33.450000000000003" customHeight="1" x14ac:dyDescent="0.25">
      <c r="A25" s="7" t="s">
        <v>42</v>
      </c>
      <c r="B25" s="8" t="s">
        <v>43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6"/>
      <c r="R25" s="8"/>
      <c r="S25" s="8"/>
      <c r="T25" s="9">
        <f>T26</f>
        <v>1709.3</v>
      </c>
      <c r="U25" s="9">
        <f>U26</f>
        <v>1026.8</v>
      </c>
      <c r="V25" s="9">
        <f>V26</f>
        <v>1036.5999999999999</v>
      </c>
      <c r="W25" s="9">
        <v>898</v>
      </c>
      <c r="X25" s="9">
        <v>924</v>
      </c>
    </row>
    <row r="26" spans="1:24" ht="33.450000000000003" customHeight="1" x14ac:dyDescent="0.25">
      <c r="A26" s="7" t="s">
        <v>44</v>
      </c>
      <c r="B26" s="8" t="s">
        <v>45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6"/>
      <c r="R26" s="8"/>
      <c r="S26" s="8"/>
      <c r="T26" s="9">
        <f>T27</f>
        <v>1709.3</v>
      </c>
      <c r="U26" s="9">
        <f t="shared" ref="U26:V26" si="3">U27</f>
        <v>1026.8</v>
      </c>
      <c r="V26" s="9">
        <f t="shared" si="3"/>
        <v>1036.5999999999999</v>
      </c>
      <c r="W26" s="9">
        <v>898</v>
      </c>
      <c r="X26" s="9">
        <v>924</v>
      </c>
    </row>
    <row r="27" spans="1:24" ht="83.7" customHeight="1" x14ac:dyDescent="0.25">
      <c r="A27" s="10" t="s">
        <v>46</v>
      </c>
      <c r="B27" s="11" t="s">
        <v>47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" t="s">
        <v>48</v>
      </c>
      <c r="R27" s="11" t="s">
        <v>49</v>
      </c>
      <c r="S27" s="11" t="s">
        <v>27</v>
      </c>
      <c r="T27" s="13">
        <v>1709.3</v>
      </c>
      <c r="U27" s="13">
        <v>1026.8</v>
      </c>
      <c r="V27" s="13">
        <v>1036.5999999999999</v>
      </c>
      <c r="W27" s="13">
        <v>898</v>
      </c>
      <c r="X27" s="13">
        <v>924</v>
      </c>
    </row>
    <row r="28" spans="1:24" ht="50.1" customHeight="1" x14ac:dyDescent="0.25">
      <c r="A28" s="7" t="s">
        <v>50</v>
      </c>
      <c r="B28" s="8" t="s">
        <v>51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6"/>
      <c r="R28" s="8"/>
      <c r="S28" s="8"/>
      <c r="T28" s="9">
        <f>T29+T36</f>
        <v>2554.4000000000005</v>
      </c>
      <c r="U28" s="9">
        <f>U29+U36</f>
        <v>2016.7</v>
      </c>
      <c r="V28" s="9">
        <f>V29+V36</f>
        <v>2016.7</v>
      </c>
      <c r="W28" s="9">
        <v>2461.6</v>
      </c>
      <c r="X28" s="9">
        <v>2441.6</v>
      </c>
    </row>
    <row r="29" spans="1:24" ht="33.450000000000003" customHeight="1" x14ac:dyDescent="0.25">
      <c r="A29" s="7" t="s">
        <v>52</v>
      </c>
      <c r="B29" s="8" t="s">
        <v>53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6"/>
      <c r="R29" s="8"/>
      <c r="S29" s="8"/>
      <c r="T29" s="9">
        <f>T30+T31+T32+T33+T34+T35</f>
        <v>2536.1000000000004</v>
      </c>
      <c r="U29" s="9">
        <f>U30+U31+U32+U33+U34+U35</f>
        <v>1998.4</v>
      </c>
      <c r="V29" s="9">
        <f>V30+V31+V32+V33+V34+V35</f>
        <v>1998.4</v>
      </c>
      <c r="W29" s="9">
        <v>2436.5</v>
      </c>
      <c r="X29" s="9">
        <v>2416.5</v>
      </c>
    </row>
    <row r="30" spans="1:24" ht="117" customHeight="1" x14ac:dyDescent="0.25">
      <c r="A30" s="10" t="s">
        <v>54</v>
      </c>
      <c r="B30" s="11" t="s">
        <v>55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2" t="s">
        <v>17</v>
      </c>
      <c r="R30" s="11" t="s">
        <v>18</v>
      </c>
      <c r="S30" s="11" t="s">
        <v>19</v>
      </c>
      <c r="T30" s="13">
        <v>707.1</v>
      </c>
      <c r="U30" s="13">
        <v>707.1</v>
      </c>
      <c r="V30" s="13">
        <v>707.1</v>
      </c>
      <c r="W30" s="13">
        <v>917</v>
      </c>
      <c r="X30" s="13">
        <v>917</v>
      </c>
    </row>
    <row r="31" spans="1:24" ht="117" customHeight="1" x14ac:dyDescent="0.25">
      <c r="A31" s="10" t="s">
        <v>56</v>
      </c>
      <c r="B31" s="11" t="s">
        <v>57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 t="s">
        <v>17</v>
      </c>
      <c r="R31" s="11" t="s">
        <v>18</v>
      </c>
      <c r="S31" s="11" t="s">
        <v>19</v>
      </c>
      <c r="T31" s="13">
        <v>1038.3</v>
      </c>
      <c r="U31" s="13">
        <v>500.6</v>
      </c>
      <c r="V31" s="13">
        <v>500.6</v>
      </c>
      <c r="W31" s="13">
        <v>648.79999999999995</v>
      </c>
      <c r="X31" s="13">
        <v>648.79999999999995</v>
      </c>
    </row>
    <row r="32" spans="1:24" ht="117" customHeight="1" x14ac:dyDescent="0.25">
      <c r="A32" s="10" t="s">
        <v>58</v>
      </c>
      <c r="B32" s="11" t="s">
        <v>59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2" t="s">
        <v>17</v>
      </c>
      <c r="R32" s="11" t="s">
        <v>18</v>
      </c>
      <c r="S32" s="11" t="s">
        <v>19</v>
      </c>
      <c r="T32" s="13">
        <v>35</v>
      </c>
      <c r="U32" s="13">
        <v>35</v>
      </c>
      <c r="V32" s="13">
        <v>35</v>
      </c>
      <c r="W32" s="13">
        <v>55</v>
      </c>
      <c r="X32" s="13">
        <v>35</v>
      </c>
    </row>
    <row r="33" spans="1:24" ht="117" customHeight="1" x14ac:dyDescent="0.25">
      <c r="A33" s="10" t="s">
        <v>60</v>
      </c>
      <c r="B33" s="11" t="s">
        <v>61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 t="s">
        <v>17</v>
      </c>
      <c r="R33" s="11" t="s">
        <v>18</v>
      </c>
      <c r="S33" s="11" t="s">
        <v>19</v>
      </c>
      <c r="T33" s="13">
        <v>40</v>
      </c>
      <c r="U33" s="13">
        <v>40</v>
      </c>
      <c r="V33" s="13">
        <v>40</v>
      </c>
      <c r="W33" s="13">
        <v>100</v>
      </c>
      <c r="X33" s="13">
        <v>100</v>
      </c>
    </row>
    <row r="34" spans="1:24" ht="117" customHeight="1" x14ac:dyDescent="0.25">
      <c r="A34" s="10" t="s">
        <v>62</v>
      </c>
      <c r="B34" s="11" t="s">
        <v>63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 t="s">
        <v>17</v>
      </c>
      <c r="R34" s="11" t="s">
        <v>18</v>
      </c>
      <c r="S34" s="11" t="s">
        <v>19</v>
      </c>
      <c r="T34" s="13">
        <v>35</v>
      </c>
      <c r="U34" s="13">
        <v>35</v>
      </c>
      <c r="V34" s="13">
        <v>35</v>
      </c>
      <c r="W34" s="13">
        <v>35</v>
      </c>
      <c r="X34" s="13">
        <v>35</v>
      </c>
    </row>
    <row r="35" spans="1:24" ht="117" customHeight="1" x14ac:dyDescent="0.25">
      <c r="A35" s="10" t="s">
        <v>64</v>
      </c>
      <c r="B35" s="11" t="s">
        <v>65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2" t="s">
        <v>17</v>
      </c>
      <c r="R35" s="11" t="s">
        <v>18</v>
      </c>
      <c r="S35" s="11" t="s">
        <v>19</v>
      </c>
      <c r="T35" s="13">
        <v>680.7</v>
      </c>
      <c r="U35" s="13">
        <v>680.7</v>
      </c>
      <c r="V35" s="13">
        <v>680.7</v>
      </c>
      <c r="W35" s="13">
        <v>680.7</v>
      </c>
      <c r="X35" s="13">
        <v>680.7</v>
      </c>
    </row>
    <row r="36" spans="1:24" ht="33.450000000000003" customHeight="1" x14ac:dyDescent="0.25">
      <c r="A36" s="7" t="s">
        <v>66</v>
      </c>
      <c r="B36" s="8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6"/>
      <c r="R36" s="8"/>
      <c r="S36" s="8"/>
      <c r="T36" s="9">
        <f>T37</f>
        <v>18.3</v>
      </c>
      <c r="U36" s="9">
        <f>U37</f>
        <v>18.3</v>
      </c>
      <c r="V36" s="9">
        <f>V37</f>
        <v>18.3</v>
      </c>
      <c r="W36" s="9">
        <v>25.1</v>
      </c>
      <c r="X36" s="9">
        <v>25.1</v>
      </c>
    </row>
    <row r="37" spans="1:24" ht="117" customHeight="1" x14ac:dyDescent="0.25">
      <c r="A37" s="10" t="s">
        <v>68</v>
      </c>
      <c r="B37" s="11" t="s">
        <v>69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 t="s">
        <v>17</v>
      </c>
      <c r="R37" s="11" t="s">
        <v>18</v>
      </c>
      <c r="S37" s="11" t="s">
        <v>19</v>
      </c>
      <c r="T37" s="13">
        <v>18.3</v>
      </c>
      <c r="U37" s="13">
        <v>18.3</v>
      </c>
      <c r="V37" s="13">
        <v>18.3</v>
      </c>
      <c r="W37" s="13">
        <v>25.1</v>
      </c>
      <c r="X37" s="13">
        <v>25.1</v>
      </c>
    </row>
    <row r="38" spans="1:24" ht="33.450000000000003" customHeight="1" x14ac:dyDescent="0.25">
      <c r="A38" s="7" t="s">
        <v>70</v>
      </c>
      <c r="B38" s="8" t="s">
        <v>71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6"/>
      <c r="R38" s="8"/>
      <c r="S38" s="8"/>
      <c r="T38" s="9">
        <f t="shared" ref="T38:V39" si="4">T39</f>
        <v>9</v>
      </c>
      <c r="U38" s="9">
        <f t="shared" si="4"/>
        <v>9</v>
      </c>
      <c r="V38" s="9">
        <f t="shared" si="4"/>
        <v>9</v>
      </c>
      <c r="W38" s="9">
        <v>9</v>
      </c>
      <c r="X38" s="9">
        <v>9</v>
      </c>
    </row>
    <row r="39" spans="1:24" ht="33.450000000000003" customHeight="1" x14ac:dyDescent="0.25">
      <c r="A39" s="7" t="s">
        <v>72</v>
      </c>
      <c r="B39" s="8" t="s">
        <v>73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6"/>
      <c r="R39" s="8"/>
      <c r="S39" s="8"/>
      <c r="T39" s="9">
        <f t="shared" si="4"/>
        <v>9</v>
      </c>
      <c r="U39" s="9">
        <f t="shared" si="4"/>
        <v>9</v>
      </c>
      <c r="V39" s="9">
        <f t="shared" si="4"/>
        <v>9</v>
      </c>
      <c r="W39" s="9">
        <v>9</v>
      </c>
      <c r="X39" s="9">
        <v>9</v>
      </c>
    </row>
    <row r="40" spans="1:24" ht="133.65" customHeight="1" x14ac:dyDescent="0.25">
      <c r="A40" s="10" t="s">
        <v>74</v>
      </c>
      <c r="B40" s="11" t="s">
        <v>75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2" t="s">
        <v>17</v>
      </c>
      <c r="R40" s="11" t="s">
        <v>76</v>
      </c>
      <c r="S40" s="11" t="s">
        <v>27</v>
      </c>
      <c r="T40" s="13">
        <v>9</v>
      </c>
      <c r="U40" s="13">
        <v>9</v>
      </c>
      <c r="V40" s="13">
        <v>9</v>
      </c>
      <c r="W40" s="13">
        <v>9</v>
      </c>
      <c r="X40" s="13">
        <v>9</v>
      </c>
    </row>
    <row r="41" spans="1:24" ht="33.450000000000003" customHeight="1" x14ac:dyDescent="0.25">
      <c r="A41" s="7" t="s">
        <v>77</v>
      </c>
      <c r="B41" s="8" t="s">
        <v>78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/>
      <c r="R41" s="8"/>
      <c r="S41" s="8"/>
      <c r="T41" s="9">
        <f>T42</f>
        <v>660</v>
      </c>
      <c r="U41" s="9">
        <f>U42</f>
        <v>130</v>
      </c>
      <c r="V41" s="9">
        <f>V42</f>
        <v>130</v>
      </c>
      <c r="W41" s="9">
        <v>265</v>
      </c>
      <c r="X41" s="9">
        <v>265</v>
      </c>
    </row>
    <row r="42" spans="1:24" ht="33.450000000000003" customHeight="1" x14ac:dyDescent="0.25">
      <c r="A42" s="7" t="s">
        <v>79</v>
      </c>
      <c r="B42" s="8" t="s">
        <v>80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8"/>
      <c r="S42" s="8"/>
      <c r="T42" s="9">
        <f>T43+T44</f>
        <v>660</v>
      </c>
      <c r="U42" s="9">
        <f>U43+U44</f>
        <v>130</v>
      </c>
      <c r="V42" s="9">
        <f>V43+V44</f>
        <v>130</v>
      </c>
      <c r="W42" s="9">
        <v>265</v>
      </c>
      <c r="X42" s="9">
        <v>265</v>
      </c>
    </row>
    <row r="43" spans="1:24" ht="100.2" customHeight="1" x14ac:dyDescent="0.25">
      <c r="A43" s="10" t="s">
        <v>81</v>
      </c>
      <c r="B43" s="11" t="s">
        <v>82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2" t="s">
        <v>17</v>
      </c>
      <c r="R43" s="11" t="s">
        <v>83</v>
      </c>
      <c r="S43" s="11" t="s">
        <v>27</v>
      </c>
      <c r="T43" s="13">
        <v>600</v>
      </c>
      <c r="U43" s="13">
        <v>100</v>
      </c>
      <c r="V43" s="13">
        <v>100</v>
      </c>
      <c r="W43" s="13">
        <v>205</v>
      </c>
      <c r="X43" s="13">
        <v>205</v>
      </c>
    </row>
    <row r="44" spans="1:24" ht="117" customHeight="1" x14ac:dyDescent="0.25">
      <c r="A44" s="10" t="s">
        <v>84</v>
      </c>
      <c r="B44" s="11" t="s">
        <v>85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2" t="s">
        <v>17</v>
      </c>
      <c r="R44" s="11" t="s">
        <v>83</v>
      </c>
      <c r="S44" s="11" t="s">
        <v>27</v>
      </c>
      <c r="T44" s="13">
        <v>60</v>
      </c>
      <c r="U44" s="13">
        <v>30</v>
      </c>
      <c r="V44" s="13">
        <v>30</v>
      </c>
      <c r="W44" s="13">
        <v>60</v>
      </c>
      <c r="X44" s="13">
        <v>60</v>
      </c>
    </row>
    <row r="45" spans="1:24" ht="33.450000000000003" customHeight="1" x14ac:dyDescent="0.25">
      <c r="A45" s="7" t="s">
        <v>86</v>
      </c>
      <c r="B45" s="8" t="s">
        <v>87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8"/>
      <c r="S45" s="8"/>
      <c r="T45" s="9">
        <f t="shared" ref="T45:V46" si="5">T46</f>
        <v>609.79999999999995</v>
      </c>
      <c r="U45" s="9">
        <f t="shared" si="5"/>
        <v>609.79999999999995</v>
      </c>
      <c r="V45" s="9">
        <f t="shared" si="5"/>
        <v>609.79999999999995</v>
      </c>
      <c r="W45" s="9"/>
      <c r="X45" s="9"/>
    </row>
    <row r="46" spans="1:24" ht="33.450000000000003" customHeight="1" x14ac:dyDescent="0.25">
      <c r="A46" s="7" t="s">
        <v>88</v>
      </c>
      <c r="B46" s="8" t="s">
        <v>89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/>
      <c r="R46" s="8"/>
      <c r="S46" s="8"/>
      <c r="T46" s="9">
        <f t="shared" si="5"/>
        <v>609.79999999999995</v>
      </c>
      <c r="U46" s="9">
        <f t="shared" si="5"/>
        <v>609.79999999999995</v>
      </c>
      <c r="V46" s="9">
        <f t="shared" si="5"/>
        <v>609.79999999999995</v>
      </c>
      <c r="W46" s="9"/>
      <c r="X46" s="9"/>
    </row>
    <row r="47" spans="1:24" ht="117" customHeight="1" x14ac:dyDescent="0.25">
      <c r="A47" s="10" t="s">
        <v>90</v>
      </c>
      <c r="B47" s="11" t="s">
        <v>91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 t="s">
        <v>17</v>
      </c>
      <c r="R47" s="11" t="s">
        <v>83</v>
      </c>
      <c r="S47" s="11" t="s">
        <v>92</v>
      </c>
      <c r="T47" s="13">
        <v>609.79999999999995</v>
      </c>
      <c r="U47" s="13">
        <v>609.79999999999995</v>
      </c>
      <c r="V47" s="13">
        <v>609.79999999999995</v>
      </c>
      <c r="W47" s="13"/>
      <c r="X47" s="13"/>
    </row>
    <row r="48" spans="1:24" ht="33.450000000000003" customHeight="1" x14ac:dyDescent="0.25">
      <c r="A48" s="7" t="s">
        <v>93</v>
      </c>
      <c r="B48" s="8" t="s">
        <v>94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/>
      <c r="R48" s="8"/>
      <c r="S48" s="8"/>
      <c r="T48" s="9">
        <f t="shared" ref="T48:V49" si="6">T49</f>
        <v>3</v>
      </c>
      <c r="U48" s="9">
        <f t="shared" si="6"/>
        <v>3</v>
      </c>
      <c r="V48" s="9">
        <f t="shared" si="6"/>
        <v>3</v>
      </c>
      <c r="W48" s="9">
        <v>3</v>
      </c>
      <c r="X48" s="9">
        <v>3</v>
      </c>
    </row>
    <row r="49" spans="1:24" ht="33.450000000000003" customHeight="1" x14ac:dyDescent="0.25">
      <c r="A49" s="7" t="s">
        <v>95</v>
      </c>
      <c r="B49" s="8" t="s">
        <v>96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8"/>
      <c r="S49" s="8"/>
      <c r="T49" s="9">
        <f t="shared" si="6"/>
        <v>3</v>
      </c>
      <c r="U49" s="9">
        <f t="shared" si="6"/>
        <v>3</v>
      </c>
      <c r="V49" s="9">
        <f t="shared" si="6"/>
        <v>3</v>
      </c>
      <c r="W49" s="9">
        <v>3</v>
      </c>
      <c r="X49" s="9">
        <v>3</v>
      </c>
    </row>
    <row r="50" spans="1:24" ht="117" customHeight="1" x14ac:dyDescent="0.25">
      <c r="A50" s="10" t="s">
        <v>97</v>
      </c>
      <c r="B50" s="11" t="s">
        <v>98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2" t="s">
        <v>17</v>
      </c>
      <c r="R50" s="11" t="s">
        <v>27</v>
      </c>
      <c r="S50" s="11" t="s">
        <v>83</v>
      </c>
      <c r="T50" s="13">
        <v>3</v>
      </c>
      <c r="U50" s="13">
        <v>3</v>
      </c>
      <c r="V50" s="13">
        <v>3</v>
      </c>
      <c r="W50" s="13">
        <v>3</v>
      </c>
      <c r="X50" s="13">
        <v>3</v>
      </c>
    </row>
    <row r="51" spans="1:24" ht="33.450000000000003" customHeight="1" x14ac:dyDescent="0.25">
      <c r="A51" s="7" t="s">
        <v>99</v>
      </c>
      <c r="B51" s="8" t="s">
        <v>100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8"/>
      <c r="S51" s="8"/>
      <c r="T51" s="9">
        <f>T52+T56+T58+T60</f>
        <v>787</v>
      </c>
      <c r="U51" s="9">
        <f>U52+U56+U58+U60</f>
        <v>182</v>
      </c>
      <c r="V51" s="9">
        <f>V52+V56+V58+V60</f>
        <v>832.1</v>
      </c>
      <c r="W51" s="9">
        <v>149.9</v>
      </c>
      <c r="X51" s="9">
        <v>169.9</v>
      </c>
    </row>
    <row r="52" spans="1:24" ht="66.900000000000006" customHeight="1" x14ac:dyDescent="0.25">
      <c r="A52" s="7" t="s">
        <v>101</v>
      </c>
      <c r="B52" s="8" t="s">
        <v>102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8"/>
      <c r="S52" s="8"/>
      <c r="T52" s="9">
        <f>T53+T54+T55</f>
        <v>65</v>
      </c>
      <c r="U52" s="9">
        <f>U53+U54+U55</f>
        <v>60</v>
      </c>
      <c r="V52" s="9">
        <f>V53+V54+V55</f>
        <v>60</v>
      </c>
      <c r="W52" s="9">
        <v>40</v>
      </c>
      <c r="X52" s="9">
        <v>60</v>
      </c>
    </row>
    <row r="53" spans="1:24" ht="133.65" customHeight="1" x14ac:dyDescent="0.25">
      <c r="A53" s="10" t="s">
        <v>103</v>
      </c>
      <c r="B53" s="11" t="s">
        <v>104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2" t="s">
        <v>105</v>
      </c>
      <c r="R53" s="11" t="s">
        <v>27</v>
      </c>
      <c r="S53" s="11" t="s">
        <v>106</v>
      </c>
      <c r="T53" s="13">
        <v>40</v>
      </c>
      <c r="U53" s="13">
        <v>40</v>
      </c>
      <c r="V53" s="13">
        <v>40</v>
      </c>
      <c r="W53" s="13">
        <v>20</v>
      </c>
      <c r="X53" s="13">
        <v>20</v>
      </c>
    </row>
    <row r="54" spans="1:24" ht="150.44999999999999" customHeight="1" x14ac:dyDescent="0.25">
      <c r="A54" s="10" t="s">
        <v>107</v>
      </c>
      <c r="B54" s="11" t="s">
        <v>108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2" t="s">
        <v>17</v>
      </c>
      <c r="R54" s="11" t="s">
        <v>109</v>
      </c>
      <c r="S54" s="11" t="s">
        <v>18</v>
      </c>
      <c r="T54" s="13">
        <v>15</v>
      </c>
      <c r="U54" s="13">
        <v>10</v>
      </c>
      <c r="V54" s="13">
        <v>10</v>
      </c>
      <c r="W54" s="13">
        <v>10</v>
      </c>
      <c r="X54" s="13">
        <v>10</v>
      </c>
    </row>
    <row r="55" spans="1:24" ht="133.65" customHeight="1" x14ac:dyDescent="0.25">
      <c r="A55" s="10" t="s">
        <v>110</v>
      </c>
      <c r="B55" s="11" t="s">
        <v>111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2" t="s">
        <v>17</v>
      </c>
      <c r="R55" s="11" t="s">
        <v>27</v>
      </c>
      <c r="S55" s="11" t="s">
        <v>106</v>
      </c>
      <c r="T55" s="13">
        <v>10</v>
      </c>
      <c r="U55" s="13">
        <v>10</v>
      </c>
      <c r="V55" s="13">
        <v>10</v>
      </c>
      <c r="W55" s="13">
        <v>10</v>
      </c>
      <c r="X55" s="13">
        <v>30</v>
      </c>
    </row>
    <row r="56" spans="1:24" ht="50.1" customHeight="1" x14ac:dyDescent="0.25">
      <c r="A56" s="7" t="s">
        <v>112</v>
      </c>
      <c r="B56" s="8" t="s">
        <v>113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6"/>
      <c r="R56" s="8"/>
      <c r="S56" s="8"/>
      <c r="T56" s="9">
        <f>+T57</f>
        <v>122</v>
      </c>
      <c r="U56" s="9">
        <f t="shared" ref="U56:V56" si="7">+U57</f>
        <v>122</v>
      </c>
      <c r="V56" s="9">
        <f t="shared" si="7"/>
        <v>122</v>
      </c>
      <c r="W56" s="9">
        <v>109.9</v>
      </c>
      <c r="X56" s="9">
        <v>109.9</v>
      </c>
    </row>
    <row r="57" spans="1:24" ht="150.44999999999999" customHeight="1" x14ac:dyDescent="0.25">
      <c r="A57" s="10" t="s">
        <v>115</v>
      </c>
      <c r="B57" s="11" t="s">
        <v>114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2" t="s">
        <v>116</v>
      </c>
      <c r="R57" s="11" t="s">
        <v>41</v>
      </c>
      <c r="S57" s="11" t="s">
        <v>27</v>
      </c>
      <c r="T57" s="13">
        <v>122</v>
      </c>
      <c r="U57" s="13">
        <v>122</v>
      </c>
      <c r="V57" s="13">
        <v>122</v>
      </c>
      <c r="W57" s="13">
        <v>109.4</v>
      </c>
      <c r="X57" s="13">
        <v>109.4</v>
      </c>
    </row>
    <row r="58" spans="1:24" ht="50.1" customHeight="1" x14ac:dyDescent="0.25">
      <c r="A58" s="7" t="s">
        <v>171</v>
      </c>
      <c r="B58" s="8" t="s">
        <v>172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2"/>
      <c r="R58" s="8"/>
      <c r="S58" s="8"/>
      <c r="T58" s="9">
        <f>T59</f>
        <v>0</v>
      </c>
      <c r="U58" s="9">
        <f t="shared" ref="U58:V58" si="8">U59</f>
        <v>0</v>
      </c>
      <c r="V58" s="9">
        <f t="shared" si="8"/>
        <v>650.1</v>
      </c>
      <c r="W58" s="9">
        <v>109.9</v>
      </c>
      <c r="X58" s="9">
        <v>109.9</v>
      </c>
    </row>
    <row r="59" spans="1:24" ht="132" customHeight="1" x14ac:dyDescent="0.25">
      <c r="A59" s="10" t="s">
        <v>173</v>
      </c>
      <c r="B59" s="11" t="s">
        <v>174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2">
        <v>880</v>
      </c>
      <c r="R59" s="11" t="s">
        <v>27</v>
      </c>
      <c r="S59" s="11" t="s">
        <v>109</v>
      </c>
      <c r="T59" s="13">
        <v>0</v>
      </c>
      <c r="U59" s="13">
        <v>0</v>
      </c>
      <c r="V59" s="13">
        <v>650.1</v>
      </c>
      <c r="W59" s="13">
        <v>109.4</v>
      </c>
      <c r="X59" s="13">
        <v>109.4</v>
      </c>
    </row>
    <row r="60" spans="1:24" ht="50.1" customHeight="1" x14ac:dyDescent="0.25">
      <c r="A60" s="7" t="s">
        <v>175</v>
      </c>
      <c r="B60" s="8" t="s">
        <v>177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2"/>
      <c r="R60" s="8"/>
      <c r="S60" s="8"/>
      <c r="T60" s="9">
        <f>T61</f>
        <v>600</v>
      </c>
      <c r="U60" s="9">
        <f t="shared" ref="U60" si="9">U61</f>
        <v>0</v>
      </c>
      <c r="V60" s="9">
        <f t="shared" ref="V60" si="10">V61</f>
        <v>0</v>
      </c>
      <c r="W60" s="9">
        <v>109.9</v>
      </c>
      <c r="X60" s="9">
        <v>109.9</v>
      </c>
    </row>
    <row r="61" spans="1:24" ht="132" customHeight="1" x14ac:dyDescent="0.25">
      <c r="A61" s="10" t="s">
        <v>176</v>
      </c>
      <c r="B61" s="11" t="s">
        <v>178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2">
        <v>880</v>
      </c>
      <c r="R61" s="11" t="s">
        <v>27</v>
      </c>
      <c r="S61" s="11" t="s">
        <v>109</v>
      </c>
      <c r="T61" s="13">
        <v>600</v>
      </c>
      <c r="U61" s="13">
        <v>0</v>
      </c>
      <c r="V61" s="13">
        <v>0</v>
      </c>
      <c r="W61" s="13">
        <v>109.4</v>
      </c>
      <c r="X61" s="13">
        <v>109.4</v>
      </c>
    </row>
    <row r="62" spans="1:24" ht="33.450000000000003" customHeight="1" x14ac:dyDescent="0.25">
      <c r="A62" s="7" t="s">
        <v>117</v>
      </c>
      <c r="B62" s="8" t="s">
        <v>118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6"/>
      <c r="R62" s="8"/>
      <c r="S62" s="8"/>
      <c r="T62" s="9">
        <f>T63</f>
        <v>321</v>
      </c>
      <c r="U62" s="9">
        <f>U63</f>
        <v>321</v>
      </c>
      <c r="V62" s="9">
        <f>V63</f>
        <v>321</v>
      </c>
      <c r="W62" s="9">
        <v>168.9</v>
      </c>
      <c r="X62" s="9">
        <v>221</v>
      </c>
    </row>
    <row r="63" spans="1:24" ht="33.450000000000003" customHeight="1" x14ac:dyDescent="0.25">
      <c r="A63" s="19" t="s">
        <v>119</v>
      </c>
      <c r="B63" s="8" t="s">
        <v>120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6"/>
      <c r="R63" s="8"/>
      <c r="S63" s="8"/>
      <c r="T63" s="9">
        <f>T64+T65+T66+T67</f>
        <v>321</v>
      </c>
      <c r="U63" s="9">
        <f>U64+U65+U66+U67</f>
        <v>321</v>
      </c>
      <c r="V63" s="9">
        <f>V64+V65+V66+V67</f>
        <v>321</v>
      </c>
      <c r="W63" s="9">
        <v>168.9</v>
      </c>
      <c r="X63" s="9">
        <v>221</v>
      </c>
    </row>
    <row r="64" spans="1:24" ht="117" customHeight="1" x14ac:dyDescent="0.25">
      <c r="A64" s="10" t="s">
        <v>121</v>
      </c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2" t="s">
        <v>17</v>
      </c>
      <c r="R64" s="11" t="s">
        <v>27</v>
      </c>
      <c r="S64" s="11" t="s">
        <v>106</v>
      </c>
      <c r="T64" s="13">
        <v>100</v>
      </c>
      <c r="U64" s="13">
        <v>100</v>
      </c>
      <c r="V64" s="13">
        <v>100</v>
      </c>
      <c r="W64" s="13">
        <v>50</v>
      </c>
      <c r="X64" s="13">
        <v>100</v>
      </c>
    </row>
    <row r="65" spans="1:24" ht="133.65" customHeight="1" x14ac:dyDescent="0.25">
      <c r="A65" s="10" t="s">
        <v>123</v>
      </c>
      <c r="B65" s="11" t="s">
        <v>124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2" t="s">
        <v>17</v>
      </c>
      <c r="R65" s="11" t="s">
        <v>27</v>
      </c>
      <c r="S65" s="11" t="s">
        <v>106</v>
      </c>
      <c r="T65" s="13">
        <v>200</v>
      </c>
      <c r="U65" s="13">
        <v>200</v>
      </c>
      <c r="V65" s="13">
        <v>200</v>
      </c>
      <c r="W65" s="13">
        <v>97.9</v>
      </c>
      <c r="X65" s="13">
        <v>100</v>
      </c>
    </row>
    <row r="66" spans="1:24" ht="117" customHeight="1" x14ac:dyDescent="0.25">
      <c r="A66" s="10" t="s">
        <v>125</v>
      </c>
      <c r="B66" s="11" t="s">
        <v>126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2" t="s">
        <v>17</v>
      </c>
      <c r="R66" s="11" t="s">
        <v>27</v>
      </c>
      <c r="S66" s="11" t="s">
        <v>106</v>
      </c>
      <c r="T66" s="13">
        <v>15</v>
      </c>
      <c r="U66" s="13">
        <v>15</v>
      </c>
      <c r="V66" s="13">
        <v>15</v>
      </c>
      <c r="W66" s="13">
        <v>15</v>
      </c>
      <c r="X66" s="13">
        <v>15</v>
      </c>
    </row>
    <row r="67" spans="1:24" ht="100.2" customHeight="1" x14ac:dyDescent="0.25">
      <c r="A67" s="10" t="s">
        <v>127</v>
      </c>
      <c r="B67" s="11" t="s">
        <v>128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2" t="s">
        <v>17</v>
      </c>
      <c r="R67" s="11" t="s">
        <v>27</v>
      </c>
      <c r="S67" s="11" t="s">
        <v>106</v>
      </c>
      <c r="T67" s="13">
        <v>6</v>
      </c>
      <c r="U67" s="13">
        <v>6</v>
      </c>
      <c r="V67" s="13">
        <v>6</v>
      </c>
      <c r="W67" s="13">
        <v>6</v>
      </c>
      <c r="X67" s="13">
        <v>6</v>
      </c>
    </row>
    <row r="68" spans="1:24" ht="33.450000000000003" customHeight="1" x14ac:dyDescent="0.25">
      <c r="A68" s="7" t="s">
        <v>129</v>
      </c>
      <c r="B68" s="8" t="s">
        <v>130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6"/>
      <c r="R68" s="8"/>
      <c r="S68" s="8"/>
      <c r="T68" s="9">
        <f>T69</f>
        <v>10</v>
      </c>
      <c r="U68" s="9">
        <f>U69</f>
        <v>10</v>
      </c>
      <c r="V68" s="9">
        <f>V69</f>
        <v>10</v>
      </c>
      <c r="W68" s="9"/>
      <c r="X68" s="9"/>
    </row>
    <row r="69" spans="1:24" ht="83.7" customHeight="1" x14ac:dyDescent="0.25">
      <c r="A69" s="10" t="s">
        <v>131</v>
      </c>
      <c r="B69" s="11" t="s">
        <v>132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2" t="s">
        <v>17</v>
      </c>
      <c r="R69" s="11" t="s">
        <v>27</v>
      </c>
      <c r="S69" s="11" t="s">
        <v>83</v>
      </c>
      <c r="T69" s="13">
        <v>10</v>
      </c>
      <c r="U69" s="13">
        <v>10</v>
      </c>
      <c r="V69" s="13">
        <v>10</v>
      </c>
      <c r="W69" s="13"/>
      <c r="X69" s="13"/>
    </row>
    <row r="70" spans="1:24" ht="59.4" customHeight="1" x14ac:dyDescent="0.25">
      <c r="A70" s="21" t="s">
        <v>163</v>
      </c>
      <c r="B70" s="16" t="s">
        <v>164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7"/>
      <c r="R70" s="16"/>
      <c r="S70" s="16"/>
      <c r="T70" s="18">
        <f t="shared" ref="T70:U70" si="11">T71</f>
        <v>0</v>
      </c>
      <c r="U70" s="18">
        <f t="shared" si="11"/>
        <v>6</v>
      </c>
      <c r="V70" s="18">
        <f>V71</f>
        <v>0</v>
      </c>
      <c r="W70" s="13"/>
      <c r="X70" s="13"/>
    </row>
    <row r="71" spans="1:24" ht="83.7" customHeight="1" x14ac:dyDescent="0.25">
      <c r="A71" s="21" t="s">
        <v>165</v>
      </c>
      <c r="B71" s="15" t="s">
        <v>166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2">
        <v>240</v>
      </c>
      <c r="R71" s="15" t="s">
        <v>27</v>
      </c>
      <c r="S71" s="15" t="s">
        <v>106</v>
      </c>
      <c r="T71" s="13">
        <v>0</v>
      </c>
      <c r="U71" s="13">
        <v>6</v>
      </c>
      <c r="V71" s="13">
        <v>0</v>
      </c>
      <c r="W71" s="13"/>
      <c r="X71" s="13"/>
    </row>
    <row r="72" spans="1:24" ht="33.450000000000003" customHeight="1" x14ac:dyDescent="0.25">
      <c r="A72" s="7" t="s">
        <v>133</v>
      </c>
      <c r="B72" s="8" t="s">
        <v>134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6"/>
      <c r="R72" s="8"/>
      <c r="S72" s="8"/>
      <c r="T72" s="9">
        <f>T73+T78+T80</f>
        <v>6869.7000000000007</v>
      </c>
      <c r="U72" s="9">
        <f>U73+U78+U80</f>
        <v>7136.9</v>
      </c>
      <c r="V72" s="9">
        <f>V73+V78+V80</f>
        <v>7499.9</v>
      </c>
      <c r="W72" s="9">
        <v>6185.9</v>
      </c>
      <c r="X72" s="9">
        <v>6342.4</v>
      </c>
    </row>
    <row r="73" spans="1:24" ht="33.450000000000003" customHeight="1" x14ac:dyDescent="0.25">
      <c r="A73" s="7" t="s">
        <v>135</v>
      </c>
      <c r="B73" s="8" t="s">
        <v>136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6"/>
      <c r="R73" s="8"/>
      <c r="S73" s="8"/>
      <c r="T73" s="9">
        <f>T74+T75+T76+T77</f>
        <v>6354.4000000000005</v>
      </c>
      <c r="U73" s="9">
        <f>U74+U75+U76+U77</f>
        <v>6290</v>
      </c>
      <c r="V73" s="9">
        <f>V74+V75+V76+V77</f>
        <v>6294.8</v>
      </c>
      <c r="W73" s="9">
        <v>5586.1</v>
      </c>
      <c r="X73" s="9">
        <v>5742.6</v>
      </c>
    </row>
    <row r="74" spans="1:24" ht="100.2" customHeight="1" x14ac:dyDescent="0.25">
      <c r="A74" s="10" t="s">
        <v>137</v>
      </c>
      <c r="B74" s="11" t="s">
        <v>138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2" t="s">
        <v>139</v>
      </c>
      <c r="R74" s="11" t="s">
        <v>27</v>
      </c>
      <c r="S74" s="11" t="s">
        <v>83</v>
      </c>
      <c r="T74" s="13">
        <v>5194.8</v>
      </c>
      <c r="U74" s="13">
        <v>5194.8</v>
      </c>
      <c r="V74" s="13">
        <v>5194.8</v>
      </c>
      <c r="W74" s="13">
        <v>4645.3</v>
      </c>
      <c r="X74" s="13">
        <v>4788</v>
      </c>
    </row>
    <row r="75" spans="1:24" ht="83.7" customHeight="1" x14ac:dyDescent="0.25">
      <c r="A75" s="10" t="s">
        <v>140</v>
      </c>
      <c r="B75" s="11" t="s">
        <v>141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2" t="s">
        <v>139</v>
      </c>
      <c r="R75" s="11" t="s">
        <v>27</v>
      </c>
      <c r="S75" s="11" t="s">
        <v>83</v>
      </c>
      <c r="T75" s="13">
        <v>8</v>
      </c>
      <c r="U75" s="13">
        <v>8</v>
      </c>
      <c r="V75" s="13">
        <v>8</v>
      </c>
      <c r="W75" s="13">
        <v>8.1</v>
      </c>
      <c r="X75" s="13">
        <v>8.1</v>
      </c>
    </row>
    <row r="76" spans="1:24" ht="100.2" customHeight="1" x14ac:dyDescent="0.25">
      <c r="A76" s="10" t="s">
        <v>142</v>
      </c>
      <c r="B76" s="11" t="s">
        <v>141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2" t="s">
        <v>17</v>
      </c>
      <c r="R76" s="11" t="s">
        <v>27</v>
      </c>
      <c r="S76" s="11" t="s">
        <v>83</v>
      </c>
      <c r="T76" s="13">
        <v>1141.9000000000001</v>
      </c>
      <c r="U76" s="13">
        <v>1077.5</v>
      </c>
      <c r="V76" s="13">
        <v>1082.3</v>
      </c>
      <c r="W76" s="13">
        <v>916.7</v>
      </c>
      <c r="X76" s="13">
        <v>930.5</v>
      </c>
    </row>
    <row r="77" spans="1:24" ht="83.7" customHeight="1" x14ac:dyDescent="0.25">
      <c r="A77" s="14" t="s">
        <v>143</v>
      </c>
      <c r="B77" s="11" t="s">
        <v>141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2" t="s">
        <v>105</v>
      </c>
      <c r="R77" s="11" t="s">
        <v>27</v>
      </c>
      <c r="S77" s="11" t="s">
        <v>83</v>
      </c>
      <c r="T77" s="13">
        <v>9.6999999999999993</v>
      </c>
      <c r="U77" s="13">
        <v>9.6999999999999993</v>
      </c>
      <c r="V77" s="13">
        <v>9.6999999999999993</v>
      </c>
      <c r="W77" s="13">
        <v>16</v>
      </c>
      <c r="X77" s="13">
        <v>16</v>
      </c>
    </row>
    <row r="78" spans="1:24" ht="33.450000000000003" customHeight="1" x14ac:dyDescent="0.25">
      <c r="A78" s="7" t="s">
        <v>144</v>
      </c>
      <c r="B78" s="8" t="s">
        <v>145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6"/>
      <c r="R78" s="8"/>
      <c r="S78" s="8"/>
      <c r="T78" s="9">
        <f>T79</f>
        <v>5</v>
      </c>
      <c r="U78" s="9">
        <f>U79</f>
        <v>5</v>
      </c>
      <c r="V78" s="9">
        <f>V79</f>
        <v>5</v>
      </c>
      <c r="W78" s="9">
        <v>5</v>
      </c>
      <c r="X78" s="9">
        <v>5</v>
      </c>
    </row>
    <row r="79" spans="1:24" ht="66.900000000000006" customHeight="1" x14ac:dyDescent="0.25">
      <c r="A79" s="14" t="s">
        <v>146</v>
      </c>
      <c r="B79" s="11" t="s">
        <v>147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2" t="s">
        <v>148</v>
      </c>
      <c r="R79" s="11" t="s">
        <v>27</v>
      </c>
      <c r="S79" s="11" t="s">
        <v>76</v>
      </c>
      <c r="T79" s="13">
        <v>5</v>
      </c>
      <c r="U79" s="13">
        <v>5</v>
      </c>
      <c r="V79" s="13">
        <v>5</v>
      </c>
      <c r="W79" s="13">
        <v>5</v>
      </c>
      <c r="X79" s="13">
        <v>5</v>
      </c>
    </row>
    <row r="80" spans="1:24" ht="33.450000000000003" customHeight="1" x14ac:dyDescent="0.25">
      <c r="A80" s="7" t="s">
        <v>149</v>
      </c>
      <c r="B80" s="8" t="s">
        <v>150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6"/>
      <c r="R80" s="8"/>
      <c r="S80" s="8"/>
      <c r="T80" s="9">
        <f>T81+T82+T84+T83</f>
        <v>510.29999999999995</v>
      </c>
      <c r="U80" s="9">
        <f t="shared" ref="U80:X80" si="12">U81+U82+U84+U83</f>
        <v>841.9</v>
      </c>
      <c r="V80" s="9">
        <f t="shared" si="12"/>
        <v>1200.0999999999999</v>
      </c>
      <c r="W80" s="9">
        <f t="shared" si="12"/>
        <v>842.69999999999993</v>
      </c>
      <c r="X80" s="9">
        <f t="shared" si="12"/>
        <v>842.69999999999993</v>
      </c>
    </row>
    <row r="81" spans="1:24" ht="100.2" customHeight="1" x14ac:dyDescent="0.25">
      <c r="A81" s="10" t="s">
        <v>151</v>
      </c>
      <c r="B81" s="11" t="s">
        <v>152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2" t="s">
        <v>139</v>
      </c>
      <c r="R81" s="11" t="s">
        <v>22</v>
      </c>
      <c r="S81" s="11" t="s">
        <v>19</v>
      </c>
      <c r="T81" s="13">
        <v>208.2</v>
      </c>
      <c r="U81" s="13">
        <v>209.2</v>
      </c>
      <c r="V81" s="13">
        <v>215.6</v>
      </c>
      <c r="W81" s="13">
        <v>346.7</v>
      </c>
      <c r="X81" s="13">
        <v>346.7</v>
      </c>
    </row>
    <row r="82" spans="1:24" ht="150.44999999999999" customHeight="1" x14ac:dyDescent="0.25">
      <c r="A82" s="10" t="s">
        <v>153</v>
      </c>
      <c r="B82" s="11" t="s">
        <v>154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2" t="s">
        <v>17</v>
      </c>
      <c r="R82" s="11" t="s">
        <v>27</v>
      </c>
      <c r="S82" s="11" t="s">
        <v>83</v>
      </c>
      <c r="T82" s="13">
        <v>0.2</v>
      </c>
      <c r="U82" s="13">
        <v>0.2</v>
      </c>
      <c r="V82" s="13">
        <v>0.2</v>
      </c>
      <c r="W82" s="13">
        <v>0.2</v>
      </c>
      <c r="X82" s="13">
        <v>0.2</v>
      </c>
    </row>
    <row r="83" spans="1:24" ht="66" customHeight="1" x14ac:dyDescent="0.25">
      <c r="A83" s="14" t="s">
        <v>179</v>
      </c>
      <c r="B83" s="11" t="s">
        <v>180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2">
        <v>880</v>
      </c>
      <c r="R83" s="11" t="s">
        <v>27</v>
      </c>
      <c r="S83" s="11" t="s">
        <v>106</v>
      </c>
      <c r="T83" s="13">
        <v>0</v>
      </c>
      <c r="U83" s="13">
        <v>330.6</v>
      </c>
      <c r="V83" s="13">
        <v>682.4</v>
      </c>
      <c r="W83" s="13">
        <v>247.9</v>
      </c>
      <c r="X83" s="13">
        <v>247.9</v>
      </c>
    </row>
    <row r="84" spans="1:24" ht="83.7" customHeight="1" x14ac:dyDescent="0.25">
      <c r="A84" s="14" t="s">
        <v>155</v>
      </c>
      <c r="B84" s="11" t="s">
        <v>156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2" t="s">
        <v>17</v>
      </c>
      <c r="R84" s="11" t="s">
        <v>27</v>
      </c>
      <c r="S84" s="11" t="s">
        <v>106</v>
      </c>
      <c r="T84" s="13">
        <v>301.89999999999998</v>
      </c>
      <c r="U84" s="13">
        <v>301.89999999999998</v>
      </c>
      <c r="V84" s="13">
        <v>301.89999999999998</v>
      </c>
      <c r="W84" s="13">
        <v>247.9</v>
      </c>
      <c r="X84" s="13">
        <v>247.9</v>
      </c>
    </row>
    <row r="86" spans="1:24" ht="14.4" customHeight="1" x14ac:dyDescent="0.25">
      <c r="A86" s="20" t="s">
        <v>181</v>
      </c>
    </row>
    <row r="87" spans="1:24" ht="14.4" customHeight="1" x14ac:dyDescent="0.25">
      <c r="A87" t="s">
        <v>182</v>
      </c>
    </row>
    <row r="88" spans="1:24" ht="14.4" customHeight="1" x14ac:dyDescent="0.25">
      <c r="A88" t="s">
        <v>183</v>
      </c>
    </row>
  </sheetData>
  <mergeCells count="17">
    <mergeCell ref="A8:X8"/>
    <mergeCell ref="A10:A11"/>
    <mergeCell ref="Q10:Q11"/>
    <mergeCell ref="B10:P11"/>
    <mergeCell ref="X10:X11"/>
    <mergeCell ref="S10:S11"/>
    <mergeCell ref="W10:W11"/>
    <mergeCell ref="R10:R11"/>
    <mergeCell ref="V10:V11"/>
    <mergeCell ref="T10:T11"/>
    <mergeCell ref="U10:U11"/>
    <mergeCell ref="B4:V4"/>
    <mergeCell ref="B5:V5"/>
    <mergeCell ref="B6:V6"/>
    <mergeCell ref="B7:V7"/>
    <mergeCell ref="B2:V2"/>
    <mergeCell ref="B3:V3"/>
  </mergeCells>
  <pageMargins left="1.1023622047244095" right="0.51181102362204722" top="0.55118110236220474" bottom="0.55118110236220474" header="0.31496062992125984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2018-12-27T13:05:44Z</cp:lastPrinted>
  <dcterms:created xsi:type="dcterms:W3CDTF">2017-05-10T09:23:43Z</dcterms:created>
  <dcterms:modified xsi:type="dcterms:W3CDTF">2018-12-27T13:13:18Z</dcterms:modified>
</cp:coreProperties>
</file>